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Sheet0" sheetId="1" state="visible" r:id="rId1"/>
  </sheets>
  <definedNames>
    <definedName name="_xlnm._FilterDatabase" localSheetId="0" hidden="1">Sheet0!$A$9:$F$197</definedName>
    <definedName name="Print_Titles" localSheetId="0">Sheet0!$8:$9</definedName>
    <definedName name="_xlnm.Print_Area" localSheetId="0">Sheet0!$A$1:$D$200</definedName>
    <definedName name="__bookmark_2">Sheet0!#REF!</definedName>
    <definedName name="__bookmark_4">Sheet0!$A$8:$B$157</definedName>
  </definedNames>
  <calcPr/>
</workbook>
</file>

<file path=xl/sharedStrings.xml><?xml version="1.0" encoding="utf-8"?>
<sst xmlns="http://schemas.openxmlformats.org/spreadsheetml/2006/main" count="568" uniqueCount="568">
  <si>
    <t xml:space="preserve">ПРИЛОЖЕНИЕ 1</t>
  </si>
  <si>
    <t xml:space="preserve">к решению Думы Белоярского района</t>
  </si>
  <si>
    <t xml:space="preserve">от 5 декабря 2024 года № 83   </t>
  </si>
  <si>
    <t xml:space="preserve">Д О Х О Д Ы                                                                                                                                                                                                                                                                                                                                                                                                                                                                                                                                  бюджета Белоярского района на 2025 год</t>
  </si>
  <si>
    <t>(рублей)</t>
  </si>
  <si>
    <t xml:space="preserve">№ п/п</t>
  </si>
  <si>
    <t>Наименование</t>
  </si>
  <si>
    <t xml:space="preserve">Код дохода</t>
  </si>
  <si>
    <t xml:space="preserve">Сумма на год</t>
  </si>
  <si>
    <t>1</t>
  </si>
  <si>
    <t>2</t>
  </si>
  <si>
    <t>3</t>
  </si>
  <si>
    <t>4</t>
  </si>
  <si>
    <t xml:space="preserve">НАЛОГОВЫЕ И НЕНАЛОГОВЫЕ ДОХОДЫ</t>
  </si>
  <si>
    <t xml:space="preserve">000 1 00 00000 00 0000 000</t>
  </si>
  <si>
    <t>1.1</t>
  </si>
  <si>
    <t xml:space="preserve">НАЛОГИ НА ПРИБЫЛЬ, ДОХОДЫ</t>
  </si>
  <si>
    <t xml:space="preserve">000 1 01 00000 00 0000 000</t>
  </si>
  <si>
    <t>1.1.1</t>
  </si>
  <si>
    <t xml:space="preserve">Налог на доходы физических лиц</t>
  </si>
  <si>
    <t xml:space="preserve">000 1 01 02000 01 0000 110</t>
  </si>
  <si>
    <t>1.1.1.1</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</si>
  <si>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</si>
  <si>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000 1 01 02010 01 0000 110</t>
  </si>
  <si>
    <t>1.1.1.2</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</si>
  <si>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</si>
  <si>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000 1 01 02020 01 0000 110</t>
  </si>
  <si>
    <t>1.1.1.3</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</si>
  <si>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</si>
  <si>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 xml:space="preserve">000 1 01 02021 01 0000 110</t>
  </si>
  <si>
    <t>1.1.1.4</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</si>
  <si>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</si>
  <si>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 xml:space="preserve">000 1 01 02022 01 0000 110</t>
  </si>
  <si>
    <t>1.1.1.5</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</si>
  <si>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</si>
  <si>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000 1 01 02030 01 0000 110</t>
  </si>
  <si>
    <t>1.1.1.6</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</si>
  <si>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</si>
  <si>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000 1 01 02040 01 0000 110</t>
  </si>
  <si>
    <t>1.1.1.7</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</si>
  <si>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</si>
  <si>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000 1 01 02080 01 0000 110</t>
  </si>
  <si>
    <t>1.1.1.8</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</si>
  <si>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</si>
  <si>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000 1 01 02130 01 0000 110</t>
  </si>
  <si>
    <t>1.1.1.9</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</si>
  <si>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</si>
  <si>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000 1 01 02140 01 0000 110</t>
  </si>
  <si>
    <t>1.1.1.10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</si>
  <si>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</si>
  <si>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000 1 01 02150 01 0000 110</t>
  </si>
  <si>
    <t>1.1.1.11</t>
  </si>
  <si>
    <t xml:space="preserve">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</si>
  <si>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 xml:space="preserve">000 1 01 02200 01 0000 110</t>
  </si>
  <si>
    <t>1.1.1.12</t>
  </si>
  <si>
    <t xml:space="preserve">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</si>
  <si>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000 1 01 02210 01 0000 110</t>
  </si>
  <si>
    <t>1.1.1.13</t>
  </si>
  <si>
    <t xml:space="preserve">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</si>
  <si>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 xml:space="preserve">000 1 01 02230 01 0000 110</t>
  </si>
  <si>
    <t>1.2</t>
  </si>
  <si>
    <t xml:space="preserve">НАЛОГИ НА ТОВАРЫ (РАБОТЫ, УСЛУГИ), РЕАЛИЗУЕМЫЕ НА ТЕРРИТОРИИ РОССИЙСКОЙ ФЕДЕРАЦИИ</t>
  </si>
  <si>
    <t xml:space="preserve">000 1 03 00000 00 0000 000</t>
  </si>
  <si>
    <t>1.2.1</t>
  </si>
  <si>
    <t xml:space="preserve">Акцизы по подакцизным товарам (продукции), производимым на территории Российской Федерации</t>
  </si>
  <si>
    <t xml:space="preserve">000 1 03 02000 01 0000 110</t>
  </si>
  <si>
    <t>1.2.1.1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</si>
  <si>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</si>
  <si>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000 1 03 02230 01 0000 110</t>
  </si>
  <si>
    <t>1.2.1.1.1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</si>
  <si>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</si>
  <si>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000 1 03 02231 01 0000 110</t>
  </si>
  <si>
    <t>1.2.1.2</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</si>
  <si>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</si>
  <si>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000 1 03 02240 01 0000 110</t>
  </si>
  <si>
    <t>1.2.1.2.1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</si>
  <si>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</si>
  <si>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000 1 03 02241 01 0000 110</t>
  </si>
  <si>
    <t>1.2.1.3</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</si>
  <si>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</si>
  <si>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000 1 03 02250 01 0000 110</t>
  </si>
  <si>
    <t>1.2.1.3.1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</si>
  <si>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</si>
  <si>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000 1 03 02251 01 0000 110</t>
  </si>
  <si>
    <t>1.2.1.4</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</si>
  <si>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</si>
  <si>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000 1 03 02260 01 0000 110</t>
  </si>
  <si>
    <t>1.2.1.4.1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</si>
  <si>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</si>
  <si>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000 1 03 02261 01 0000 110</t>
  </si>
  <si>
    <t>1.3</t>
  </si>
  <si>
    <t xml:space="preserve">НАЛОГИ НА СОВОКУПНЫЙ ДОХОД</t>
  </si>
  <si>
    <t xml:space="preserve">000 1 05 00000 00 0000 000</t>
  </si>
  <si>
    <t>1.3.1</t>
  </si>
  <si>
    <t xml:space="preserve">Налог, взимаемый в связи с применением упрощенной системы налогообложения</t>
  </si>
  <si>
    <t xml:space="preserve">000 1 05 01000 00 0000 110</t>
  </si>
  <si>
    <t>1.3.1.1</t>
  </si>
  <si>
    <t xml:space="preserve">Налог, взимаемый с налогоплательщиков, выбравших в качестве объекта налогообложения доходы</t>
  </si>
  <si>
    <t xml:space="preserve">000 1 05 01010 01 0000 110</t>
  </si>
  <si>
    <t>1.3.1.1.1</t>
  </si>
  <si>
    <t xml:space="preserve">000 1 05 01011 01 0000 110</t>
  </si>
  <si>
    <t>1.3.1.2</t>
  </si>
  <si>
    <t xml:space="preserve">Налог, взимаемый с налогоплательщиков, выбравших в качестве объекта налогообложения доходы, уменьшенные на величину расходов</t>
  </si>
  <si>
    <t xml:space="preserve">000 1 05 01020 01 0000 110</t>
  </si>
  <si>
    <t>1.3.1.2.1</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</si>
  <si>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</si>
  <si>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000 1 05 01021 01 0000 110</t>
  </si>
  <si>
    <t>1.3.2</t>
  </si>
  <si>
    <t xml:space="preserve">Единый налог на вмененный доход для отдельных видов деятельности</t>
  </si>
  <si>
    <t xml:space="preserve">000 1 05 02000 02 0000 110</t>
  </si>
  <si>
    <t>1.3.2.1</t>
  </si>
  <si>
    <t xml:space="preserve">000 1 05 02010 02 0000 110</t>
  </si>
  <si>
    <t>1.3.3</t>
  </si>
  <si>
    <t xml:space="preserve">Единый сельскохозяйственный налог</t>
  </si>
  <si>
    <t xml:space="preserve">000 1 05 03000 01 0000 110</t>
  </si>
  <si>
    <t>1.3.3.1</t>
  </si>
  <si>
    <t xml:space="preserve">000 1 05 03010 01 0000 110</t>
  </si>
  <si>
    <t>1.3.4</t>
  </si>
  <si>
    <t xml:space="preserve">Налог, взимаемый в связи с применением патентной системы налогообложения</t>
  </si>
  <si>
    <t xml:space="preserve">000 1 05 04000 02 0000 110</t>
  </si>
  <si>
    <t>1.3.4.1</t>
  </si>
  <si>
    <t xml:space="preserve">Налог, взимаемый в связи с применением патентной системы налогообложения, зачисляемый в бюджеты муниципальных районов</t>
  </si>
  <si>
    <t xml:space="preserve">000 1 05 04020 02 0000 110</t>
  </si>
  <si>
    <t>1.4</t>
  </si>
  <si>
    <t xml:space="preserve">НАЛОГИ НА ИМУЩЕСТВО</t>
  </si>
  <si>
    <t xml:space="preserve">000 1 06 00000 00 0000 000</t>
  </si>
  <si>
    <t>1.4.1</t>
  </si>
  <si>
    <t xml:space="preserve">Транспортный налог</t>
  </si>
  <si>
    <t xml:space="preserve">000 1 06 04000 02 0000 110</t>
  </si>
  <si>
    <t>1.4.1.1</t>
  </si>
  <si>
    <t xml:space="preserve">Транспортный налог с организаций</t>
  </si>
  <si>
    <t xml:space="preserve">000 1 06 04011 02 0000 110</t>
  </si>
  <si>
    <t>1.4.1.2</t>
  </si>
  <si>
    <t xml:space="preserve">Транспортный налог с физических лиц</t>
  </si>
  <si>
    <t xml:space="preserve">000 1 06 04012 02 0000 110</t>
  </si>
  <si>
    <t>1.5</t>
  </si>
  <si>
    <t xml:space="preserve">ГОСУДАРСТВЕННАЯ ПОШЛИНА</t>
  </si>
  <si>
    <t xml:space="preserve">000 1 08 00000 00 0000 000</t>
  </si>
  <si>
    <t>1.5.1</t>
  </si>
  <si>
    <t xml:space="preserve">Государственная пошлина по делам, рассматриваемым в судах общей юрисдикции, мировыми судьями</t>
  </si>
  <si>
    <t xml:space="preserve">000 1 08 03000 01 0000 110</t>
  </si>
  <si>
    <t>1.5.1.1</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</si>
  <si>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</si>
  <si>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000 1 08 03010 01 0000 110</t>
  </si>
  <si>
    <t>1.6</t>
  </si>
  <si>
    <t xml:space="preserve">ДОХОДЫ ОТ ИСПОЛЬЗОВАНИЯ ИМУЩЕСТВА, НАХОДЯЩЕГОСЯ В ГОСУДАРСТВЕННОЙ И МУНИЦИПАЛЬНОЙ СОБСТВЕННОСТИ</t>
  </si>
  <si>
    <t xml:space="preserve">000 1 11 00000 00 0000 000</t>
  </si>
  <si>
    <t>1.6.1</t>
  </si>
  <si>
    <t xml:space="preserve">Проценты, полученные от предоставления бюджетных кредитов внутри страны</t>
  </si>
  <si>
    <t xml:space="preserve">000 1 11 03000 00 0000 120</t>
  </si>
  <si>
    <t>1.6.1.1</t>
  </si>
  <si>
    <t xml:space="preserve">Проценты, полученные от предоставления бюджетных кредитов внутри страны за счет средств бюджетов муниципальных районов</t>
  </si>
  <si>
    <t xml:space="preserve">000 1 11 03050 05 0000 120</t>
  </si>
  <si>
    <t>1.6.2</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</si>
  <si>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</si>
  <si>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000 1 11 05000 00 0000 120</t>
  </si>
  <si>
    <t>1.6.2.1</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</si>
  <si>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</si>
  <si>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000 1 11 05010 00 0000 120</t>
  </si>
  <si>
    <t>1.6.2.1.1</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</si>
  <si>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</si>
  <si>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000 1 11 05013 05 0000 120</t>
  </si>
  <si>
    <t>1.6.2.1.2</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</si>
  <si>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</si>
  <si>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000 1 11 05013 13 0000 120</t>
  </si>
  <si>
    <t>1.6.2.2</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</si>
  <si>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</si>
  <si>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000 1 11 05020 00 0000 120</t>
  </si>
  <si>
    <t>1.6.2.2.1</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</si>
  <si>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</si>
  <si>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000 1 11 05025 05 0000 120</t>
  </si>
  <si>
    <t>1.6.2.3</t>
  </si>
  <si>
    <t xml:space="preserve">Доходы от сдачи в аренду имущества, составляющего государственную (муниципальную) казну (за исключением земельных участков)</t>
  </si>
  <si>
    <t xml:space="preserve">000 1 11 05070 00 0000 120</t>
  </si>
  <si>
    <t>1.6.2.3.1</t>
  </si>
  <si>
    <t xml:space="preserve">Доходы от сдачи в аренду имущества, составляющего казну муниципальных районов (за исключением земельных участков)</t>
  </si>
  <si>
    <t xml:space="preserve">000 1 11 05075 05 0000 120</t>
  </si>
  <si>
    <t>1.6.3</t>
  </si>
  <si>
    <t xml:space="preserve">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</si>
  <si>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000 1 11 05300 00 0000 120</t>
  </si>
  <si>
    <t>1.6.3.1</t>
  </si>
  <si>
    <t xml:space="preserve">Плата по соглашениям об установлении сервитута в отношении земельных участков, государственная собственность на которые не разграничена</t>
  </si>
  <si>
    <t xml:space="preserve">000 1 11 05310 00 0000 120</t>
  </si>
  <si>
    <t>1.6.3.1.1</t>
  </si>
  <si>
    <t xml:space="preserve">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</si>
  <si>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000 1 11 05313 05 0000 120</t>
  </si>
  <si>
    <t>1.6.3.1.2</t>
  </si>
  <si>
    <t xml:space="preserve">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</si>
  <si>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000 1 11 05314 13 0000 120</t>
  </si>
  <si>
    <t>1.6.4</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</si>
  <si>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</si>
  <si>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 xml:space="preserve">000 1 11 05400 00 0000 120</t>
  </si>
  <si>
    <t>1.6.4.1</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</si>
  <si>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</si>
  <si>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 xml:space="preserve">000 1 11 05410 00 0000 120</t>
  </si>
  <si>
    <t>1.6.4.1.1</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</si>
  <si>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</si>
  <si>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 xml:space="preserve">000 1 11 05410 05 0000 120</t>
  </si>
  <si>
    <t>1.6.4.1.2</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</si>
  <si>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</si>
  <si>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 xml:space="preserve">000 1 11 05410 13 0000 120</t>
  </si>
  <si>
    <t>1.6.5</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</si>
  <si>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</si>
  <si>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000 1 11 09000 00 0000 120</t>
  </si>
  <si>
    <t>1.6.5.1</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</si>
  <si>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</si>
  <si>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000 1 11 09040 00 0000 120</t>
  </si>
  <si>
    <t>1.6.5.1.1</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</si>
  <si>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</si>
  <si>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000 1 11 09045 05 0000 120</t>
  </si>
  <si>
    <t>1.7</t>
  </si>
  <si>
    <t xml:space="preserve">ПЛАТЕЖИ ПРИ ПОЛЬЗОВАНИИ ПРИРОДНЫМИ РЕСУРСАМИ</t>
  </si>
  <si>
    <t xml:space="preserve">000 1 12 00000 00 0000 000</t>
  </si>
  <si>
    <t>1.7.1</t>
  </si>
  <si>
    <t xml:space="preserve">Плата за негативное воздействие на окружающую среду</t>
  </si>
  <si>
    <t xml:space="preserve">000 1 12 01000 01 0000 120</t>
  </si>
  <si>
    <t>1.7.1.1</t>
  </si>
  <si>
    <t xml:space="preserve">Плата за выбросы загрязняющих веществ в атмосферный воздух стационарными объектами</t>
  </si>
  <si>
    <t xml:space="preserve">000 1 12 01010 01 0000 120</t>
  </si>
  <si>
    <t>1.7.1.2</t>
  </si>
  <si>
    <t xml:space="preserve">Плата за сбросы загрязняющих веществ в водные объекты</t>
  </si>
  <si>
    <t xml:space="preserve">000 1 12 01030 01 0000 120</t>
  </si>
  <si>
    <t>1.7.1.3</t>
  </si>
  <si>
    <t xml:space="preserve">Плата за размещение отходов производства и потребления</t>
  </si>
  <si>
    <t xml:space="preserve">000 1 12 01040 01 0000 120</t>
  </si>
  <si>
    <t>1.7.1.3.1</t>
  </si>
  <si>
    <t xml:space="preserve">Плата за размещение отходов производства</t>
  </si>
  <si>
    <t xml:space="preserve">000 1 12 01041 01 0000 120</t>
  </si>
  <si>
    <t>1.7.1.3.2</t>
  </si>
  <si>
    <t xml:space="preserve">Плата за размещение твердых коммунальных отходов</t>
  </si>
  <si>
    <t xml:space="preserve">000 1 12 01042 01 0000 120</t>
  </si>
  <si>
    <t>1.7.1.4</t>
  </si>
  <si>
    <t xml:space="preserve">Плата за выбросы загрязняющих веществ, образующихся при сжигании на факельных установках и (или) рассеивании попутного нефтяного газа</t>
  </si>
  <si>
    <t xml:space="preserve">000 1 12 01070 01 0000 120</t>
  </si>
  <si>
    <t>1.8</t>
  </si>
  <si>
    <t xml:space="preserve">ДОХОДЫ ОТ ОКАЗАНИЯ ПЛАТНЫХ УСЛУГ И КОМПЕНСАЦИИ ЗАТРАТ ГОСУДАРСТВА</t>
  </si>
  <si>
    <t xml:space="preserve">000 1 13 00000 00 0000 000</t>
  </si>
  <si>
    <t>1.8.1</t>
  </si>
  <si>
    <t xml:space="preserve">Доходы от оказания платных услуг (работ)</t>
  </si>
  <si>
    <t xml:space="preserve">000 1 13 01000 00 0000 130</t>
  </si>
  <si>
    <t>1.8.1.1</t>
  </si>
  <si>
    <t xml:space="preserve">Прочие доходы от оказания платных услуг (работ)</t>
  </si>
  <si>
    <t xml:space="preserve">000 1 13 01990 00 0000 130</t>
  </si>
  <si>
    <t>1.8.1.1.1</t>
  </si>
  <si>
    <t xml:space="preserve">Прочие доходы от оказания платных услуг (работ) получателями средств бюджетов муниципальных районов</t>
  </si>
  <si>
    <t xml:space="preserve">000 1 13 01995 05 0000 130</t>
  </si>
  <si>
    <t>1.8.2</t>
  </si>
  <si>
    <t xml:space="preserve">Доходы от компенсации затрат государства</t>
  </si>
  <si>
    <t xml:space="preserve">000 1 13 02000 00 0000 130</t>
  </si>
  <si>
    <t>1.8.2.1</t>
  </si>
  <si>
    <t xml:space="preserve">Прочие доходы от компенсации затрат государства</t>
  </si>
  <si>
    <t xml:space="preserve">000 1 13 02990 00 0000 130</t>
  </si>
  <si>
    <t>1.8.2.1.1</t>
  </si>
  <si>
    <t xml:space="preserve">Прочие доходы от компенсации затрат бюджетов муниципальных районов</t>
  </si>
  <si>
    <t xml:space="preserve">000 1 13 02995 05 0000 130</t>
  </si>
  <si>
    <t>1.9</t>
  </si>
  <si>
    <t xml:space="preserve">ДОХОДЫ ОТ ПРОДАЖИ МАТЕРИАЛЬНЫХ И НЕМАТЕРИАЛЬНЫХ АКТИВОВ</t>
  </si>
  <si>
    <t xml:space="preserve">000 1 14 00000 00 0000 000</t>
  </si>
  <si>
    <t>1.9.1</t>
  </si>
  <si>
    <t xml:space="preserve">Доходы от продажи квартир</t>
  </si>
  <si>
    <t xml:space="preserve">000 1 14 01000 00 0000 410</t>
  </si>
  <si>
    <t>1.9.1.1</t>
  </si>
  <si>
    <t xml:space="preserve">Доходы от продажи квартир, находящихся в собственности муниципальных районов</t>
  </si>
  <si>
    <t xml:space="preserve">000 1 14 01050 05 0000 410</t>
  </si>
  <si>
    <t>1.9.2</t>
  </si>
  <si>
    <t xml:space="preserve">Доходы от продажи земельных участков, находящихся в государственной и муниципальной собственности</t>
  </si>
  <si>
    <t xml:space="preserve">000 1 14 06000 00 0000 430</t>
  </si>
  <si>
    <t>1.9.2.1</t>
  </si>
  <si>
    <t xml:space="preserve">Доходы от продажи земельных участков, государственная собственность на которые не разграничена</t>
  </si>
  <si>
    <t xml:space="preserve">000 1 14 06010 00 0000 430</t>
  </si>
  <si>
    <t>1.9.2.1.1</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</si>
  <si>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</si>
  <si>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000 1 14 06013 05 0000 430</t>
  </si>
  <si>
    <t>1.9.2.1.2</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</si>
  <si>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</si>
  <si>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000 1 14 06013 13 0000 430</t>
  </si>
  <si>
    <t>1.9.3</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</si>
  <si>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</si>
  <si>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000 1 14 06300 00 0000 430</t>
  </si>
  <si>
    <t>1.9.3.1</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</si>
  <si>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</si>
  <si>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000 1 14 06310 00 0000 430</t>
  </si>
  <si>
    <t>1.9.3.1.1</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</si>
  <si>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</si>
  <si>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000 1 14 06313 13 0000 430</t>
  </si>
  <si>
    <t>1.10</t>
  </si>
  <si>
    <t xml:space="preserve">ШТРАФЫ, САНКЦИИ, ВОЗМЕЩЕНИЕ УЩЕРБА</t>
  </si>
  <si>
    <t xml:space="preserve">000 1 16 00000 00 0000 000</t>
  </si>
  <si>
    <t>1.10.1</t>
  </si>
  <si>
    <t xml:space="preserve">Административные штрафы, установленные Кодексом Российской Федерации об административных правонарушениях</t>
  </si>
  <si>
    <t xml:space="preserve">000 1 16 01000 01 0000 140</t>
  </si>
  <si>
    <t>1.10.1.1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</si>
  <si>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</si>
  <si>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000 1 16 01050 01 0000 140</t>
  </si>
  <si>
    <t>1.10.1.1.1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</si>
  <si>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</si>
  <si>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000 1 16 01053 01 0000 140</t>
  </si>
  <si>
    <t>1.10.1.2</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</si>
  <si>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</si>
  <si>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000 1 16 01060 01 0000 140</t>
  </si>
  <si>
    <t>1.10.1.2.1</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</si>
  <si>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</si>
  <si>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000 1 16 01063 01 0000 140</t>
  </si>
  <si>
    <t>1.10.1.3</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</si>
  <si>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</si>
  <si>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000 1 16 01070 01 0000 140</t>
  </si>
  <si>
    <t>1.10.1.3.1</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</si>
  <si>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</si>
  <si>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000 1 16 01072 01 0000 140</t>
  </si>
  <si>
    <t>1.10.1.3.2</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</si>
  <si>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</si>
  <si>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000 1 16 01073 01 0000 140</t>
  </si>
  <si>
    <t>1.10.1.4</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</si>
  <si>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</si>
  <si>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000 1 16 01080 01 0000 140</t>
  </si>
  <si>
    <t>1.10.1.4.1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</si>
  <si>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</si>
  <si>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000 1 16 01082 01 0000 140</t>
  </si>
  <si>
    <t>1.10.1.5</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</si>
  <si>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</si>
  <si>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000 1 16 01090 01 0000 140</t>
  </si>
  <si>
    <t>1.10.1.5.1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</si>
  <si>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</si>
  <si>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000 1 16 01093 01 0000 140</t>
  </si>
  <si>
    <t>1.10.1.6</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</si>
  <si>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</si>
  <si>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000 1 16 01100 01 0000 140</t>
  </si>
  <si>
    <t>1.10.1.6.1</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</si>
  <si>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</si>
  <si>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000 1 16 01103 01 0000 140</t>
  </si>
  <si>
    <t>1.10.1.7</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</si>
  <si>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</si>
  <si>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000 1 16 01140 01 0000 140</t>
  </si>
  <si>
    <t>1.10.1.7.1</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</si>
  <si>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</si>
  <si>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000 1 16 01143 01 0000 140</t>
  </si>
  <si>
    <t>1.10.1.8</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</si>
  <si>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</si>
  <si>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000 1 16 01150 01 0000 140</t>
  </si>
  <si>
    <t>1.10.1.8.1</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</si>
  <si>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</si>
  <si>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000 1 16 01153 01 0000 140</t>
  </si>
  <si>
    <t>1.10.1.9</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</si>
  <si>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</si>
  <si>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000 1 16 01170 01 0000 140</t>
  </si>
  <si>
    <t>1.10.1.9.1</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</si>
  <si>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</si>
  <si>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000 1 16 01173 01 0000 140</t>
  </si>
  <si>
    <t>1.10.1.10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</si>
  <si>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</si>
  <si>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000 1 16 01190 01 0000 140</t>
  </si>
  <si>
    <t>1.10.1.10.1</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</si>
  <si>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</si>
  <si>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000 1 16 01193 01 0000 140</t>
  </si>
  <si>
    <t>1.10.1.11</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</si>
  <si>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</si>
  <si>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000 1 16 01200 01 0000 140</t>
  </si>
  <si>
    <t>1.10.1.11.1</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</si>
  <si>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</si>
  <si>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000 1 16 01203 01 0000 140</t>
  </si>
  <si>
    <t>1.10.2</t>
  </si>
  <si>
    <t xml:space="preserve">Административные штрафы, установленные законами субъектов Российской Федерации об административных правонарушениях</t>
  </si>
  <si>
    <t xml:space="preserve">000 1 16 02000 02 0000 140</t>
  </si>
  <si>
    <t>1.10.2.1</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</si>
  <si>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</si>
  <si>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000 1 16 02010 02 0000 140</t>
  </si>
  <si>
    <t>1.10.3</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</si>
  <si>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</si>
  <si>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000 1 16 07000 00 0000 140</t>
  </si>
  <si>
    <t>1.10.3.1</t>
  </si>
  <si>
    <t xml:space="preserve">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</si>
  <si>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000 1 16 07010 00 0000 140</t>
  </si>
  <si>
    <t>1.10.3.1.1</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</si>
  <si>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</si>
  <si>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000 1 16 07010 05 0000 140</t>
  </si>
  <si>
    <t>1.10.3.2</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</si>
  <si>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</si>
  <si>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000 1 16 07090 00 0000 140</t>
  </si>
  <si>
    <t>1.10.3.2.1</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</si>
  <si>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</si>
  <si>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000 1 16 07090 05 0000 140</t>
  </si>
  <si>
    <t>1.10.4</t>
  </si>
  <si>
    <t xml:space="preserve">Платежи в целях возмещения причиненного ущерба (убытков)</t>
  </si>
  <si>
    <t xml:space="preserve">000 1 16 10000 00 0000 140</t>
  </si>
  <si>
    <t>1.10.4.1</t>
  </si>
  <si>
    <t xml:space="preserve">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</si>
  <si>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 xml:space="preserve">000 1 16 10030 05 0000 140</t>
  </si>
  <si>
    <t>1.10.4.1.1</t>
  </si>
  <si>
    <t xml:space="preserve">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</si>
  <si>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 xml:space="preserve">000 1 16 10032 05 0000 140</t>
  </si>
  <si>
    <t>1.10.4.2</t>
  </si>
  <si>
    <t xml:space="preserve">Платежи в целях возмещения убытков, причиненных уклонением от заключения муниципального контракта</t>
  </si>
  <si>
    <t xml:space="preserve">000 1 16 10060 00 0000 140</t>
  </si>
  <si>
    <t>1.10.4.2.1</t>
  </si>
  <si>
    <t xml:space="preserve">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</si>
  <si>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000 1 16 10061 05 0000 140</t>
  </si>
  <si>
    <t>1.10.5</t>
  </si>
  <si>
    <t xml:space="preserve">Платежи, уплачиваемые в целях возмещения вреда</t>
  </si>
  <si>
    <t xml:space="preserve">000 1 16 11000 01 0000 140</t>
  </si>
  <si>
    <t>1.10.5.1</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</si>
  <si>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</si>
  <si>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000 1 16 11050 01 0000 140</t>
  </si>
  <si>
    <t>1.10.5.2</t>
  </si>
  <si>
    <t xml:space="preserve">Платежи, уплачиваемые в целях возмещения вреда, причиняемого автомобильным дорогам</t>
  </si>
  <si>
    <t xml:space="preserve">000 1 16 11060 01 0000 140</t>
  </si>
  <si>
    <t>1.10.5.2.1</t>
  </si>
  <si>
    <t xml:space="preserve">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</si>
  <si>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000 1 16 11064 01 0000 140</t>
  </si>
  <si>
    <t xml:space="preserve">БЕЗВОЗМЕЗДНЫЕ ПОСТУПЛЕНИЯ</t>
  </si>
  <si>
    <t xml:space="preserve">000 2 00 00000 00 0000 000</t>
  </si>
  <si>
    <t>2.1</t>
  </si>
  <si>
    <t xml:space="preserve">БЕЗВОЗМЕЗДНЫЕ ПОСТУПЛЕНИЯ ОТ ДРУГИХ БЮДЖЕТОВ БЮДЖЕТНОЙ СИСТЕМЫ РОССИЙСКОЙ ФЕДЕРАЦИИ</t>
  </si>
  <si>
    <t xml:space="preserve">000 2 02 00000 00 0000 000</t>
  </si>
  <si>
    <t>2.1.1</t>
  </si>
  <si>
    <t xml:space="preserve">Дотации бюджетам бюджетной системы Российской Федерации</t>
  </si>
  <si>
    <t xml:space="preserve">000 2 02 10000 00 0000 150</t>
  </si>
  <si>
    <t>2.1.1.1</t>
  </si>
  <si>
    <t xml:space="preserve">Дотации бюджетам на поддержку мер по обеспечению сбалансированности бюджетов</t>
  </si>
  <si>
    <t xml:space="preserve">000 2 02 15002 00 0000 150</t>
  </si>
  <si>
    <t>2.1.1.1.1</t>
  </si>
  <si>
    <t xml:space="preserve">Дотации бюджетам муниципальных районов на поддержку мер по обеспечению сбалансированности бюджетов</t>
  </si>
  <si>
    <t xml:space="preserve">000 2 02 15002 05 0000 150</t>
  </si>
  <si>
    <t>2.1.1.2</t>
  </si>
  <si>
    <t xml:space="preserve">Дотации (гранты) бюджетам за достижение показателей деятельности органов местного самоуправления</t>
  </si>
  <si>
    <t xml:space="preserve">000 2 02 16549 00 0000 150</t>
  </si>
  <si>
    <t>2.1.1.2.1</t>
  </si>
  <si>
    <t xml:space="preserve">Дотации (гранты) бюджетам муниципальных районов за достижение показателей деятельности органов местного самоуправления</t>
  </si>
  <si>
    <t xml:space="preserve">000 2 02 16549 05 0000 150</t>
  </si>
  <si>
    <t>2.1.1.3</t>
  </si>
  <si>
    <t xml:space="preserve">Прочие дотации</t>
  </si>
  <si>
    <t xml:space="preserve">000 2 02 19999 00 0000 150</t>
  </si>
  <si>
    <t>2.1.1.3.1</t>
  </si>
  <si>
    <t xml:space="preserve">Прочие дотации бюджетам муниципальных районов</t>
  </si>
  <si>
    <t xml:space="preserve">000 2 02 19999 05 0000 150</t>
  </si>
  <si>
    <t>2.1.2</t>
  </si>
  <si>
    <t xml:space="preserve">Субсидии бюджетам бюджетной системы Российской Федерации (межбюджетные субсидии)</t>
  </si>
  <si>
    <t xml:space="preserve">000 2 02 20000 00 0000 150</t>
  </si>
  <si>
    <t>2.1.2.1</t>
  </si>
  <si>
    <t xml:space="preserve">Субсидии бюджетам на софинансирование капитальных вложений в объекты муниципальной собственности</t>
  </si>
  <si>
    <t xml:space="preserve">000 2 02 20077 00 0000 150</t>
  </si>
  <si>
    <t>2.1.2.1.1</t>
  </si>
  <si>
    <t xml:space="preserve">Субсидии бюджетам муниципальных районов на софинансирование капитальных вложений в объекты муниципальной собственности</t>
  </si>
  <si>
    <t xml:space="preserve">000 2 02 20077 05 0000 150</t>
  </si>
  <si>
    <t>2.1.2.2</t>
  </si>
  <si>
    <t xml:space="preserve">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</si>
  <si>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000 2 02 25179 00 0000 150</t>
  </si>
  <si>
    <t>2.1.2.2.1</t>
  </si>
  <si>
    <t xml:space="preserve">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</si>
  <si>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000 2 02 25179 05 0000 150</t>
  </si>
  <si>
    <t>2.1.2.3</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</si>
  <si>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</si>
  <si>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000 2 02 25304 00 0000 150</t>
  </si>
  <si>
    <t>2.1.2.3.1</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</si>
  <si>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</si>
  <si>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000 2 02 25304 05 0000 150</t>
  </si>
  <si>
    <t>2.1.2.4</t>
  </si>
  <si>
    <t xml:space="preserve">Субсидии бюджетам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</si>
  <si>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 xml:space="preserve">000 2 02 25506 00 0000 150</t>
  </si>
  <si>
    <t>2.1.2.4.1</t>
  </si>
  <si>
    <t xml:space="preserve">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</si>
  <si>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 xml:space="preserve">000 2 02 25506 05 0000 150</t>
  </si>
  <si>
    <t>2.1.2.5</t>
  </si>
  <si>
    <t xml:space="preserve">Субсидии бюджетам на поддержку отрасли культуры</t>
  </si>
  <si>
    <t xml:space="preserve">000 2 02 25519 00 0000 150</t>
  </si>
  <si>
    <t>2.1.2.5.1</t>
  </si>
  <si>
    <t xml:space="preserve">Субсидии бюджетам муниципальных районов на поддержку отрасли культуры</t>
  </si>
  <si>
    <t xml:space="preserve">000 2 02 25519 05 0000 150</t>
  </si>
  <si>
    <t>2.1.2.6</t>
  </si>
  <si>
    <t xml:space="preserve">Субсидии бюджетам на реализацию программ формирования современной городской среды</t>
  </si>
  <si>
    <t xml:space="preserve">000 2 02 25555 00 0000 150</t>
  </si>
  <si>
    <t>2.1.2.6.1</t>
  </si>
  <si>
    <t xml:space="preserve">Субсидии бюджетам муниципальных районов на реализацию программ формирования современной городской среды</t>
  </si>
  <si>
    <t xml:space="preserve">000 2 02 25555 05 0000 150</t>
  </si>
  <si>
    <t>2.1.2.7</t>
  </si>
  <si>
    <t xml:space="preserve">Прочие субсидии</t>
  </si>
  <si>
    <t xml:space="preserve">000 2 02 29999 00 0000 150</t>
  </si>
  <si>
    <t>2.1.2.7.1</t>
  </si>
  <si>
    <t xml:space="preserve">Прочие субсидии бюджетам муниципальных районов</t>
  </si>
  <si>
    <t xml:space="preserve">000 2 02 29999 05 0000 150</t>
  </si>
  <si>
    <t>2.1.3</t>
  </si>
  <si>
    <t xml:space="preserve">Субвенции бюджетам бюджетной системы Российской Федерации</t>
  </si>
  <si>
    <t xml:space="preserve">000 2 02 30000 00 0000 150</t>
  </si>
  <si>
    <t>2.1.3.1</t>
  </si>
  <si>
    <t xml:space="preserve">Субвенции местным бюджетам на выполнение передаваемых полномочий субъектов Российской Федерации</t>
  </si>
  <si>
    <t xml:space="preserve">000 2 02 30024 00 0000 150</t>
  </si>
  <si>
    <t>2.1.3.1.1</t>
  </si>
  <si>
    <t xml:space="preserve">Субвенции бюджетам муниципальных районов на выполнение передаваемых полномочий субъектов Российской Федерации</t>
  </si>
  <si>
    <t xml:space="preserve">000 2 02 30024 05 0000 150</t>
  </si>
  <si>
    <t>2.1.3.2</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</si>
  <si>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</si>
  <si>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000 2 02 30029 00 0000 150</t>
  </si>
  <si>
    <t>2.1.3.2.1</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</si>
  <si>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</si>
  <si>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000 2 02 30029 05 0000 150</t>
  </si>
  <si>
    <t>2.1.3.3</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</si>
  <si>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</si>
  <si>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000 2 02 35118 00 0000 150</t>
  </si>
  <si>
    <t>2.1.3.3.1</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</si>
  <si>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</si>
  <si>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 xml:space="preserve">000 2 02 35118 05 0000 150</t>
  </si>
  <si>
    <t>2.1.3.4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</si>
  <si>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</si>
  <si>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000 2 02 35120 00 0000 150</t>
  </si>
  <si>
    <t>2.1.3.4.1</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</si>
  <si>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</si>
  <si>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000 2 02 35120 05 0000 150</t>
  </si>
  <si>
    <t>2.1.3.5</t>
  </si>
  <si>
    <t xml:space="preserve">Субвенции бюджетам на государственную регистрацию актов гражданского состояния</t>
  </si>
  <si>
    <t xml:space="preserve">000 2 02 35930 00 0000 150</t>
  </si>
  <si>
    <t>2.1.3.5.1</t>
  </si>
  <si>
    <t xml:space="preserve">Субвенции бюджетам муниципальных районов на государственную регистрацию актов гражданского состояния</t>
  </si>
  <si>
    <t xml:space="preserve">000 2 02 35930 05 0000 150</t>
  </si>
  <si>
    <t>2.1.4</t>
  </si>
  <si>
    <t xml:space="preserve">Иные межбюджетные трансферты</t>
  </si>
  <si>
    <t xml:space="preserve">000 2 02 40000 00 0000 150</t>
  </si>
  <si>
    <t>2.1.4.1</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</si>
  <si>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</si>
  <si>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000 2 02 40014 00 0000 150</t>
  </si>
  <si>
    <t>2.1.4.1.1</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</si>
  <si>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</si>
  <si>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000 2 02 40014 05 0000 150</t>
  </si>
  <si>
    <t>2.1.4.2</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</si>
  <si>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</si>
  <si>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000 2 02 45050 00 0000 150</t>
  </si>
  <si>
    <t>2.1.4.2.1</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</si>
  <si>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</si>
  <si>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000 2 02 45050 05 0000 150</t>
  </si>
  <si>
    <t>2.1.4.3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</si>
  <si>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</si>
  <si>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000 2 02 45303 00 0000 150</t>
  </si>
  <si>
    <t>2.1.4.3.1</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</si>
  <si>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</si>
  <si>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000 2 02 45303 05 0000 150</t>
  </si>
  <si>
    <t>2.1.4.4</t>
  </si>
  <si>
    <t xml:space="preserve">Прочие межбюджетные трансферты, передаваемые бюджетам</t>
  </si>
  <si>
    <t xml:space="preserve">000 2 02 49999 00 0000 150</t>
  </si>
  <si>
    <t>2.1.4.4.1</t>
  </si>
  <si>
    <t xml:space="preserve">Прочие межбюджетные трансферты, передаваемые бюджетам муниципальных районов</t>
  </si>
  <si>
    <t xml:space="preserve">000 2 02 49999 05 0000 150</t>
  </si>
  <si>
    <t>2.2</t>
  </si>
  <si>
    <t xml:space="preserve">БЕЗВОЗМЕЗДНЫЕ ПОСТУПЛЕНИЯ ОТ ГОСУДАРСТВЕННЫХ (МУНИЦИПАЛЬНЫХ) ОРГАНИЗАЦИЙ</t>
  </si>
  <si>
    <t xml:space="preserve">000 2 03 00000 00 0000 000</t>
  </si>
  <si>
    <t>2.2.1</t>
  </si>
  <si>
    <t xml:space="preserve">Безвозмездные поступления от государственных (муниципальных) организаций в бюджеты муниципальных районов</t>
  </si>
  <si>
    <t xml:space="preserve">000 2 03 05000 05 0000 150</t>
  </si>
  <si>
    <t>2.2.1.1</t>
  </si>
  <si>
    <t xml:space="preserve">Прочие безвозмездные поступления от государственных (муниципальных) организаций в бюджеты муниципальных районов</t>
  </si>
  <si>
    <t xml:space="preserve">000 2 03 05099 05 0000 150</t>
  </si>
  <si>
    <t>2.3</t>
  </si>
  <si>
    <t xml:space="preserve">БЕЗВОЗМЕЗДНЫЕ ПОСТУПЛЕНИЯ ОТ НЕГОСУДАРСТВЕННЫХ ОРГАНИЗАЦИЙ</t>
  </si>
  <si>
    <t xml:space="preserve">000 2 04 00000 00 0000 000</t>
  </si>
  <si>
    <t>2.3.1</t>
  </si>
  <si>
    <t xml:space="preserve">Безвозмездные поступления от негосударственных организаций в бюджеты муниципальных районов</t>
  </si>
  <si>
    <t xml:space="preserve">000 2 04 05000 05 0000 150</t>
  </si>
  <si>
    <t>2.3.1.1</t>
  </si>
  <si>
    <t xml:space="preserve">Прочие безвозмездные поступления от негосударственных организаций в бюджеты муниципальных районов</t>
  </si>
  <si>
    <t xml:space="preserve">000 2 04 05099 05 0000 150</t>
  </si>
  <si>
    <t>2.4</t>
  </si>
  <si>
    <t xml:space="preserve">ВОЗВРАТ ОСТАТКОВ СУБСИДИЙ, СУБВЕНЦИЙ И ИНЫХ МЕЖБЮДЖЕТНЫХ ТРАНСФЕРТОВ, ИМЕЮЩИХ ЦЕЛЕВОЕ НАЗНАЧЕНИЕ, ПРОШЛЫХ ЛЕТ</t>
  </si>
  <si>
    <t xml:space="preserve">000 2 19 00000 00 0000 000</t>
  </si>
  <si>
    <t>2.4.1</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</si>
  <si>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</si>
  <si>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000 2 19 00000 05 0000 150</t>
  </si>
  <si>
    <t>2.4.1.1</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</si>
  <si>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</si>
  <si>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000 2 19 60010 05 0000 150</t>
  </si>
  <si>
    <t>Всего</t>
  </si>
  <si>
    <t>________________________</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</si>
</sst>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quot;&quot;#,##0.00"/>
  </numFmts>
  <fonts count="4">
    <font>
      <sz val="10.000000"/>
      <color theme="1"/>
      <name val="Arial"/>
    </font>
    <font>
      <sz val="12.000000"/>
      <name val="Times New Roman"/>
    </font>
    <font>
      <b/>
      <sz val="12.000000"/>
      <name val="Times New Roman"/>
    </font>
    <font>
      <sz val="14.000000"/>
      <name val="Times New Roman"/>
    </font>
  </fonts>
  <fills count="3">
    <fill>
      <patternFill patternType="none"/>
    </fill>
    <fill>
      <patternFill patternType="gray125"/>
    </fill>
    <fill>
      <patternFill patternType="solid">
        <fgColor indexed="5"/>
        <bgColor indexed="5"/>
      </patternFill>
    </fill>
  </fills>
  <borders count="4">
    <border>
      <left style="none"/>
      <right style="none"/>
      <top style="none"/>
      <bottom style="none"/>
      <diagonal style="none"/>
    </border>
    <border>
      <left style="thin">
        <color auto="1"/>
      </left>
      <right style="thin">
        <color auto="1"/>
      </right>
      <top style="thin">
        <color auto="1"/>
      </top>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s>
  <cellStyleXfs count="1">
    <xf fontId="0" fillId="0" borderId="0" numFmtId="0" applyNumberFormat="1" applyFont="1" applyFill="1" applyBorder="1"/>
  </cellStyleXfs>
  <cellXfs count="31">
    <xf fontId="0" fillId="0" borderId="0" numFmtId="0" xfId="0"/>
    <xf fontId="0" fillId="0" borderId="0" numFmtId="0" xfId="0" applyAlignment="1">
      <alignment horizontal="center"/>
    </xf>
    <xf fontId="0" fillId="0" borderId="0" numFmtId="4" xfId="0" applyNumberFormat="1"/>
    <xf fontId="0" fillId="0" borderId="0" numFmtId="4" xfId="0" applyNumberFormat="1" applyAlignment="1">
      <alignment horizontal="center" vertical="center"/>
    </xf>
    <xf fontId="1" fillId="0" borderId="0" numFmtId="0" xfId="0" applyFont="1" applyAlignment="1">
      <alignment horizontal="right" vertical="center" wrapText="1"/>
    </xf>
    <xf fontId="1" fillId="0" borderId="0" numFmtId="0" xfId="0" applyFont="1" applyAlignment="1">
      <alignment horizontal="center" vertical="top" wrapText="1"/>
    </xf>
    <xf fontId="1" fillId="0" borderId="0" numFmtId="0" xfId="0" applyFont="1" applyAlignment="1">
      <alignment horizontal="right" vertical="top" wrapText="1"/>
    </xf>
    <xf fontId="2" fillId="0" borderId="0" numFmtId="0" xfId="0" applyFont="1" applyAlignment="1">
      <alignment horizontal="center" vertical="top" wrapText="1"/>
    </xf>
    <xf fontId="3" fillId="0" borderId="0" numFmtId="0" xfId="0" applyFont="1" applyAlignment="1">
      <alignment wrapText="1"/>
    </xf>
    <xf fontId="3" fillId="0" borderId="0" numFmtId="0" xfId="0" applyFont="1" applyAlignment="1">
      <alignment horizontal="center" wrapText="1"/>
    </xf>
    <xf fontId="1" fillId="0" borderId="0" numFmtId="0" xfId="0" applyFont="1" applyAlignment="1">
      <alignment horizontal="right" wrapText="1"/>
    </xf>
    <xf fontId="2" fillId="0" borderId="1" numFmtId="0" xfId="0" applyFont="1" applyBorder="1" applyAlignment="1">
      <alignment horizontal="center" vertical="center" wrapText="1"/>
    </xf>
    <xf fontId="2" fillId="0" borderId="2" numFmtId="0" xfId="0" applyFont="1" applyBorder="1" applyAlignment="1">
      <alignment horizontal="center" vertical="center" wrapText="1"/>
    </xf>
    <xf fontId="2" fillId="0" borderId="1" numFmtId="0" xfId="0" applyFont="1" applyBorder="1" applyAlignment="1">
      <alignment horizontal="left" vertical="center" wrapText="1"/>
    </xf>
    <xf fontId="2" fillId="0" borderId="1" numFmtId="160" xfId="0" applyNumberFormat="1" applyFont="1" applyBorder="1" applyAlignment="1">
      <alignment horizontal="center" vertical="center" wrapText="1"/>
    </xf>
    <xf fontId="1" fillId="0" borderId="1" numFmtId="0" xfId="0" applyFont="1" applyBorder="1" applyAlignment="1">
      <alignment horizontal="center" vertical="center" wrapText="1"/>
    </xf>
    <xf fontId="1" fillId="0" borderId="1" numFmtId="0" xfId="0" applyFont="1" applyBorder="1" applyAlignment="1">
      <alignment horizontal="left" vertical="center" wrapText="1"/>
    </xf>
    <xf fontId="1" fillId="0" borderId="1" numFmtId="160" xfId="0" applyNumberFormat="1" applyFont="1" applyBorder="1" applyAlignment="1">
      <alignment horizontal="center" vertical="center" wrapText="1"/>
    </xf>
    <xf fontId="1" fillId="0" borderId="1" numFmtId="0" xfId="0" applyFont="1" applyBorder="1" applyAlignment="1">
      <alignment horizontal="left" vertical="top" wrapText="1"/>
    </xf>
    <xf fontId="1" fillId="0" borderId="2" numFmtId="0" xfId="0" applyFont="1" applyBorder="1" applyAlignment="1">
      <alignment horizontal="center" vertical="center" wrapText="1"/>
    </xf>
    <xf fontId="1" fillId="0" borderId="2" numFmtId="0" xfId="0" applyFont="1" applyBorder="1" applyAlignment="1">
      <alignment horizontal="left" vertical="top" wrapText="1"/>
    </xf>
    <xf fontId="1" fillId="0" borderId="2" numFmtId="160" xfId="0" applyNumberFormat="1" applyFont="1" applyBorder="1" applyAlignment="1">
      <alignment horizontal="center" vertical="center" wrapText="1"/>
    </xf>
    <xf fontId="1" fillId="0" borderId="3" numFmtId="0" xfId="0" applyFont="1" applyBorder="1" applyAlignment="1">
      <alignment horizontal="center" vertical="center" wrapText="1"/>
    </xf>
    <xf fontId="1" fillId="0" borderId="3" numFmtId="0" xfId="0" applyFont="1" applyBorder="1" applyAlignment="1">
      <alignment horizontal="left" vertical="top" wrapText="1"/>
    </xf>
    <xf fontId="1" fillId="0" borderId="3" numFmtId="160" xfId="0" applyNumberFormat="1" applyFont="1" applyBorder="1" applyAlignment="1">
      <alignment horizontal="center" vertical="center" wrapText="1"/>
    </xf>
    <xf fontId="1" fillId="0" borderId="1" numFmtId="49" xfId="0" applyNumberFormat="1" applyFont="1" applyBorder="1" applyAlignment="1">
      <alignment horizontal="center" vertical="center" wrapText="1"/>
    </xf>
    <xf fontId="2" fillId="0" borderId="1" numFmtId="0" xfId="0" applyFont="1" applyBorder="1" applyAlignment="1">
      <alignment horizontal="left" vertical="top" wrapText="1"/>
    </xf>
    <xf fontId="0" fillId="2" borderId="0" numFmtId="0" xfId="0" applyFill="1"/>
    <xf fontId="0" fillId="2" borderId="0" numFmtId="4" xfId="0" applyNumberFormat="1" applyFill="1"/>
    <xf fontId="2" fillId="0" borderId="1" numFmtId="0" xfId="0" applyFont="1" applyBorder="1" applyAlignment="1">
      <alignment wrapText="1"/>
    </xf>
    <xf fontId="2" fillId="0" borderId="1" numFmtId="160" xfId="0" applyNumberFormat="1" applyFont="1" applyBorder="1" applyAlignment="1">
      <alignment horizontal="righ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pageBreakPreview" zoomScale="100" workbookViewId="0">
      <selection activeCell="F13" activeCellId="0" sqref="F13"/>
    </sheetView>
  </sheetViews>
  <sheetFormatPr defaultRowHeight="12.75"/>
  <cols>
    <col customWidth="1" min="1" max="1" width="11.28515625"/>
    <col customWidth="1" min="2" max="2" width="57.28515625"/>
    <col customWidth="1" min="3" max="3" style="1" width="28.85546875"/>
    <col customWidth="1" min="4" max="4" width="17.85546875"/>
    <col customWidth="1" min="5" max="5" style="2" width="21.140625"/>
    <col customWidth="1" min="6" max="6" style="3" width="19.140625"/>
  </cols>
  <sheetData>
    <row r="1" ht="14.25" customHeight="1">
      <c r="C1" s="4" t="s">
        <v>0</v>
      </c>
      <c r="D1" s="4"/>
    </row>
    <row r="2" ht="15" customHeight="1">
      <c r="C2" s="4" t="s">
        <v>1</v>
      </c>
      <c r="D2" s="4"/>
    </row>
    <row r="3" ht="16.5" customHeight="1">
      <c r="C3" s="4" t="s">
        <v>2</v>
      </c>
      <c r="D3" s="4"/>
    </row>
    <row r="4" ht="15">
      <c r="C4" s="5"/>
      <c r="D4" s="6"/>
    </row>
    <row r="5" ht="15">
      <c r="C5" s="5"/>
      <c r="D5" s="6"/>
    </row>
    <row r="6" ht="33.75" customHeight="1">
      <c r="A6" s="7" t="s">
        <v>3</v>
      </c>
      <c r="B6" s="7"/>
      <c r="C6" s="7"/>
      <c r="D6" s="7"/>
    </row>
    <row r="7" ht="17.25" customHeight="1">
      <c r="B7" s="8"/>
      <c r="C7" s="9"/>
      <c r="D7" s="10" t="s">
        <v>4</v>
      </c>
    </row>
    <row r="8" ht="15">
      <c r="A8" s="11" t="s">
        <v>5</v>
      </c>
      <c r="B8" s="11" t="s">
        <v>6</v>
      </c>
      <c r="C8" s="11" t="s">
        <v>7</v>
      </c>
      <c r="D8" s="11" t="s">
        <v>8</v>
      </c>
    </row>
    <row r="9" ht="15">
      <c r="A9" s="12" t="s">
        <v>9</v>
      </c>
      <c r="B9" s="12" t="s">
        <v>10</v>
      </c>
      <c r="C9" s="12" t="s">
        <v>11</v>
      </c>
      <c r="D9" s="12" t="s">
        <v>12</v>
      </c>
    </row>
    <row r="10" ht="17.25" customHeight="1">
      <c r="A10" s="11" t="s">
        <v>9</v>
      </c>
      <c r="B10" s="13" t="s">
        <v>13</v>
      </c>
      <c r="C10" s="14" t="s">
        <v>14</v>
      </c>
      <c r="D10" s="14">
        <f>1847614781.34-19400+14000</f>
        <v>1847609381.3399999</v>
      </c>
    </row>
    <row r="11" ht="17.25" customHeight="1">
      <c r="A11" s="15" t="s">
        <v>15</v>
      </c>
      <c r="B11" s="16" t="s">
        <v>16</v>
      </c>
      <c r="C11" s="17" t="s">
        <v>17</v>
      </c>
      <c r="D11" s="17">
        <f t="shared" ref="D11:D12" si="0">1578563114-19640.2</f>
        <v>1578543473.8</v>
      </c>
    </row>
    <row r="12" ht="17.25" customHeight="1">
      <c r="A12" s="15" t="s">
        <v>18</v>
      </c>
      <c r="B12" s="16" t="s">
        <v>19</v>
      </c>
      <c r="C12" s="17" t="s">
        <v>20</v>
      </c>
      <c r="D12" s="17">
        <f t="shared" si="0"/>
        <v>1578543473.8</v>
      </c>
    </row>
    <row r="13" ht="240">
      <c r="A13" s="15" t="s">
        <v>21</v>
      </c>
      <c r="B13" s="18" t="s">
        <v>22</v>
      </c>
      <c r="C13" s="17" t="s">
        <v>23</v>
      </c>
      <c r="D13" s="17">
        <f>762636354.37-19640.2</f>
        <v>762616714.16999996</v>
      </c>
    </row>
    <row r="14" ht="180">
      <c r="A14" s="15" t="s">
        <v>24</v>
      </c>
      <c r="B14" s="18" t="s">
        <v>25</v>
      </c>
      <c r="C14" s="17" t="s">
        <v>26</v>
      </c>
      <c r="D14" s="17">
        <v>1717800</v>
      </c>
    </row>
    <row r="15" ht="165">
      <c r="A15" s="15" t="s">
        <v>27</v>
      </c>
      <c r="B15" s="18" t="s">
        <v>28</v>
      </c>
      <c r="C15" s="17" t="s">
        <v>29</v>
      </c>
      <c r="D15" s="17">
        <v>217550.89999999999</v>
      </c>
    </row>
    <row r="16" ht="165">
      <c r="A16" s="15" t="s">
        <v>30</v>
      </c>
      <c r="B16" s="18" t="s">
        <v>31</v>
      </c>
      <c r="C16" s="17" t="s">
        <v>32</v>
      </c>
      <c r="D16" s="17">
        <v>400000</v>
      </c>
    </row>
    <row r="17" ht="165">
      <c r="A17" s="15" t="s">
        <v>33</v>
      </c>
      <c r="B17" s="18" t="s">
        <v>34</v>
      </c>
      <c r="C17" s="17" t="s">
        <v>35</v>
      </c>
      <c r="D17" s="17">
        <v>8445752.6799999997</v>
      </c>
    </row>
    <row r="18" ht="105">
      <c r="A18" s="15" t="s">
        <v>36</v>
      </c>
      <c r="B18" s="18" t="s">
        <v>37</v>
      </c>
      <c r="C18" s="17" t="s">
        <v>38</v>
      </c>
      <c r="D18" s="17">
        <v>3179500</v>
      </c>
    </row>
    <row r="19" ht="403.5" customHeight="1">
      <c r="A19" s="19" t="s">
        <v>39</v>
      </c>
      <c r="B19" s="20" t="s">
        <v>40</v>
      </c>
      <c r="C19" s="21" t="s">
        <v>41</v>
      </c>
      <c r="D19" s="21">
        <v>20611400</v>
      </c>
    </row>
    <row r="20" ht="111" customHeight="1">
      <c r="A20" s="22"/>
      <c r="B20" s="23"/>
      <c r="C20" s="24"/>
      <c r="D20" s="24"/>
    </row>
    <row r="21" ht="120">
      <c r="A21" s="15" t="s">
        <v>42</v>
      </c>
      <c r="B21" s="18" t="s">
        <v>43</v>
      </c>
      <c r="C21" s="17" t="s">
        <v>44</v>
      </c>
      <c r="D21" s="17">
        <v>2174300</v>
      </c>
    </row>
    <row r="22" ht="120">
      <c r="A22" s="15" t="s">
        <v>45</v>
      </c>
      <c r="B22" s="18" t="s">
        <v>46</v>
      </c>
      <c r="C22" s="17" t="s">
        <v>47</v>
      </c>
      <c r="D22" s="17">
        <v>1149407</v>
      </c>
    </row>
    <row r="23" ht="330">
      <c r="A23" s="15" t="s">
        <v>48</v>
      </c>
      <c r="B23" s="18" t="s">
        <v>49</v>
      </c>
      <c r="C23" s="17" t="s">
        <v>50</v>
      </c>
      <c r="D23" s="17">
        <v>3494510.9100000001</v>
      </c>
    </row>
    <row r="24" ht="75">
      <c r="A24" s="15" t="s">
        <v>51</v>
      </c>
      <c r="B24" s="18" t="s">
        <v>52</v>
      </c>
      <c r="C24" s="17" t="s">
        <v>53</v>
      </c>
      <c r="D24" s="17">
        <v>30500</v>
      </c>
    </row>
    <row r="25" ht="60">
      <c r="A25" s="15" t="s">
        <v>54</v>
      </c>
      <c r="B25" s="18" t="s">
        <v>55</v>
      </c>
      <c r="C25" s="17" t="s">
        <v>56</v>
      </c>
      <c r="D25" s="17">
        <v>774299897</v>
      </c>
    </row>
    <row r="26" ht="75">
      <c r="A26" s="15" t="s">
        <v>57</v>
      </c>
      <c r="B26" s="18" t="s">
        <v>58</v>
      </c>
      <c r="C26" s="17" t="s">
        <v>59</v>
      </c>
      <c r="D26" s="17">
        <v>206141.14000000001</v>
      </c>
    </row>
    <row r="27" ht="45">
      <c r="A27" s="15" t="s">
        <v>60</v>
      </c>
      <c r="B27" s="18" t="s">
        <v>61</v>
      </c>
      <c r="C27" s="17" t="s">
        <v>62</v>
      </c>
      <c r="D27" s="17">
        <v>13084700</v>
      </c>
    </row>
    <row r="28" ht="30">
      <c r="A28" s="15" t="s">
        <v>63</v>
      </c>
      <c r="B28" s="18" t="s">
        <v>64</v>
      </c>
      <c r="C28" s="17" t="s">
        <v>65</v>
      </c>
      <c r="D28" s="17">
        <v>13084700</v>
      </c>
    </row>
    <row r="29" ht="90">
      <c r="A29" s="15" t="s">
        <v>66</v>
      </c>
      <c r="B29" s="18" t="s">
        <v>67</v>
      </c>
      <c r="C29" s="17" t="s">
        <v>68</v>
      </c>
      <c r="D29" s="17">
        <v>6795400</v>
      </c>
    </row>
    <row r="30" ht="135">
      <c r="A30" s="15" t="s">
        <v>69</v>
      </c>
      <c r="B30" s="18" t="s">
        <v>70</v>
      </c>
      <c r="C30" s="15" t="s">
        <v>71</v>
      </c>
      <c r="D30" s="17">
        <v>6795400</v>
      </c>
    </row>
    <row r="31" ht="105">
      <c r="A31" s="15" t="s">
        <v>72</v>
      </c>
      <c r="B31" s="18" t="s">
        <v>73</v>
      </c>
      <c r="C31" s="17" t="s">
        <v>74</v>
      </c>
      <c r="D31" s="17">
        <v>39100</v>
      </c>
    </row>
    <row r="32" ht="150">
      <c r="A32" s="15" t="s">
        <v>75</v>
      </c>
      <c r="B32" s="18" t="s">
        <v>76</v>
      </c>
      <c r="C32" s="15" t="s">
        <v>77</v>
      </c>
      <c r="D32" s="17">
        <v>39100</v>
      </c>
    </row>
    <row r="33" ht="90">
      <c r="A33" s="15" t="s">
        <v>78</v>
      </c>
      <c r="B33" s="18" t="s">
        <v>79</v>
      </c>
      <c r="C33" s="17" t="s">
        <v>80</v>
      </c>
      <c r="D33" s="17">
        <v>7106100</v>
      </c>
    </row>
    <row r="34" ht="135">
      <c r="A34" s="15" t="s">
        <v>81</v>
      </c>
      <c r="B34" s="18" t="s">
        <v>82</v>
      </c>
      <c r="C34" s="15" t="s">
        <v>83</v>
      </c>
      <c r="D34" s="17">
        <v>7106100</v>
      </c>
    </row>
    <row r="35" ht="90">
      <c r="A35" s="15" t="s">
        <v>84</v>
      </c>
      <c r="B35" s="18" t="s">
        <v>85</v>
      </c>
      <c r="C35" s="17" t="s">
        <v>86</v>
      </c>
      <c r="D35" s="17">
        <v>-855900</v>
      </c>
    </row>
    <row r="36" ht="135">
      <c r="A36" s="15" t="s">
        <v>87</v>
      </c>
      <c r="B36" s="18" t="s">
        <v>88</v>
      </c>
      <c r="C36" s="15" t="s">
        <v>89</v>
      </c>
      <c r="D36" s="17">
        <v>-855900</v>
      </c>
    </row>
    <row r="37" ht="17.25" customHeight="1">
      <c r="A37" s="15" t="s">
        <v>90</v>
      </c>
      <c r="B37" s="18" t="s">
        <v>91</v>
      </c>
      <c r="C37" s="17" t="s">
        <v>92</v>
      </c>
      <c r="D37" s="17">
        <v>83542592</v>
      </c>
    </row>
    <row r="38" ht="30">
      <c r="A38" s="15" t="s">
        <v>93</v>
      </c>
      <c r="B38" s="18" t="s">
        <v>94</v>
      </c>
      <c r="C38" s="17" t="s">
        <v>95</v>
      </c>
      <c r="D38" s="17">
        <v>79572300</v>
      </c>
    </row>
    <row r="39" ht="30">
      <c r="A39" s="15" t="s">
        <v>96</v>
      </c>
      <c r="B39" s="18" t="s">
        <v>97</v>
      </c>
      <c r="C39" s="17" t="s">
        <v>98</v>
      </c>
      <c r="D39" s="17">
        <v>58569300</v>
      </c>
    </row>
    <row r="40" ht="30">
      <c r="A40" s="15" t="s">
        <v>99</v>
      </c>
      <c r="B40" s="18" t="s">
        <v>97</v>
      </c>
      <c r="C40" s="15" t="s">
        <v>100</v>
      </c>
      <c r="D40" s="17">
        <v>58569300</v>
      </c>
    </row>
    <row r="41" ht="45">
      <c r="A41" s="15" t="s">
        <v>101</v>
      </c>
      <c r="B41" s="18" t="s">
        <v>102</v>
      </c>
      <c r="C41" s="17" t="s">
        <v>103</v>
      </c>
      <c r="D41" s="17">
        <v>21003000</v>
      </c>
    </row>
    <row r="42" ht="75">
      <c r="A42" s="15" t="s">
        <v>104</v>
      </c>
      <c r="B42" s="18" t="s">
        <v>105</v>
      </c>
      <c r="C42" s="15" t="s">
        <v>106</v>
      </c>
      <c r="D42" s="17">
        <v>21003000</v>
      </c>
    </row>
    <row r="43" ht="30">
      <c r="A43" s="15" t="s">
        <v>107</v>
      </c>
      <c r="B43" s="18" t="s">
        <v>108</v>
      </c>
      <c r="C43" s="17" t="s">
        <v>109</v>
      </c>
      <c r="D43" s="17">
        <v>280000</v>
      </c>
    </row>
    <row r="44" ht="30">
      <c r="A44" s="15" t="s">
        <v>110</v>
      </c>
      <c r="B44" s="18" t="s">
        <v>108</v>
      </c>
      <c r="C44" s="17" t="s">
        <v>111</v>
      </c>
      <c r="D44" s="17">
        <v>280000</v>
      </c>
    </row>
    <row r="45" ht="17.25" customHeight="1">
      <c r="A45" s="15" t="s">
        <v>112</v>
      </c>
      <c r="B45" s="18" t="s">
        <v>113</v>
      </c>
      <c r="C45" s="17" t="s">
        <v>114</v>
      </c>
      <c r="D45" s="17">
        <v>65292</v>
      </c>
    </row>
    <row r="46" ht="17.25" customHeight="1">
      <c r="A46" s="15" t="s">
        <v>115</v>
      </c>
      <c r="B46" s="18" t="s">
        <v>113</v>
      </c>
      <c r="C46" s="17" t="s">
        <v>116</v>
      </c>
      <c r="D46" s="17">
        <v>65292</v>
      </c>
    </row>
    <row r="47" ht="30">
      <c r="A47" s="15" t="s">
        <v>117</v>
      </c>
      <c r="B47" s="18" t="s">
        <v>118</v>
      </c>
      <c r="C47" s="17" t="s">
        <v>119</v>
      </c>
      <c r="D47" s="17">
        <v>3625000</v>
      </c>
    </row>
    <row r="48" ht="45">
      <c r="A48" s="15" t="s">
        <v>120</v>
      </c>
      <c r="B48" s="18" t="s">
        <v>121</v>
      </c>
      <c r="C48" s="17" t="s">
        <v>122</v>
      </c>
      <c r="D48" s="17">
        <v>3625000</v>
      </c>
    </row>
    <row r="49" ht="17.25" customHeight="1">
      <c r="A49" s="15" t="s">
        <v>123</v>
      </c>
      <c r="B49" s="18" t="s">
        <v>124</v>
      </c>
      <c r="C49" s="17" t="s">
        <v>125</v>
      </c>
      <c r="D49" s="17">
        <v>7052800</v>
      </c>
    </row>
    <row r="50" ht="17.25" customHeight="1">
      <c r="A50" s="15" t="s">
        <v>126</v>
      </c>
      <c r="B50" s="18" t="s">
        <v>127</v>
      </c>
      <c r="C50" s="17" t="s">
        <v>128</v>
      </c>
      <c r="D50" s="17">
        <v>7052800</v>
      </c>
    </row>
    <row r="51" ht="17.25" customHeight="1">
      <c r="A51" s="15" t="s">
        <v>129</v>
      </c>
      <c r="B51" s="18" t="s">
        <v>130</v>
      </c>
      <c r="C51" s="17" t="s">
        <v>131</v>
      </c>
      <c r="D51" s="17">
        <v>2333700</v>
      </c>
    </row>
    <row r="52" ht="17.25" customHeight="1">
      <c r="A52" s="15" t="s">
        <v>132</v>
      </c>
      <c r="B52" s="18" t="s">
        <v>133</v>
      </c>
      <c r="C52" s="17" t="s">
        <v>134</v>
      </c>
      <c r="D52" s="17">
        <v>4719100</v>
      </c>
    </row>
    <row r="53" ht="17.25" customHeight="1">
      <c r="A53" s="15" t="s">
        <v>135</v>
      </c>
      <c r="B53" s="18" t="s">
        <v>136</v>
      </c>
      <c r="C53" s="17" t="s">
        <v>137</v>
      </c>
      <c r="D53" s="17">
        <v>14080900</v>
      </c>
    </row>
    <row r="54" ht="30">
      <c r="A54" s="15" t="s">
        <v>138</v>
      </c>
      <c r="B54" s="18" t="s">
        <v>139</v>
      </c>
      <c r="C54" s="17" t="s">
        <v>140</v>
      </c>
      <c r="D54" s="17">
        <v>14080900</v>
      </c>
    </row>
    <row r="55" ht="45">
      <c r="A55" s="15" t="s">
        <v>141</v>
      </c>
      <c r="B55" s="18" t="s">
        <v>142</v>
      </c>
      <c r="C55" s="17" t="s">
        <v>143</v>
      </c>
      <c r="D55" s="17">
        <v>14080900</v>
      </c>
    </row>
    <row r="56" ht="45">
      <c r="A56" s="15" t="s">
        <v>144</v>
      </c>
      <c r="B56" s="18" t="s">
        <v>145</v>
      </c>
      <c r="C56" s="17" t="s">
        <v>146</v>
      </c>
      <c r="D56" s="17">
        <v>46617043.609999999</v>
      </c>
    </row>
    <row r="57" ht="30">
      <c r="A57" s="15" t="s">
        <v>147</v>
      </c>
      <c r="B57" s="18" t="s">
        <v>148</v>
      </c>
      <c r="C57" s="17" t="s">
        <v>149</v>
      </c>
      <c r="D57" s="17">
        <v>310900</v>
      </c>
    </row>
    <row r="58" ht="45">
      <c r="A58" s="15" t="s">
        <v>150</v>
      </c>
      <c r="B58" s="18" t="s">
        <v>151</v>
      </c>
      <c r="C58" s="17" t="s">
        <v>152</v>
      </c>
      <c r="D58" s="17">
        <v>310900</v>
      </c>
    </row>
    <row r="59" ht="90">
      <c r="A59" s="15" t="s">
        <v>153</v>
      </c>
      <c r="B59" s="18" t="s">
        <v>154</v>
      </c>
      <c r="C59" s="17" t="s">
        <v>155</v>
      </c>
      <c r="D59" s="17">
        <v>32983100</v>
      </c>
    </row>
    <row r="60" ht="75">
      <c r="A60" s="15" t="s">
        <v>156</v>
      </c>
      <c r="B60" s="18" t="s">
        <v>157</v>
      </c>
      <c r="C60" s="17" t="s">
        <v>158</v>
      </c>
      <c r="D60" s="17">
        <v>12720600</v>
      </c>
    </row>
    <row r="61" ht="105">
      <c r="A61" s="15" t="s">
        <v>159</v>
      </c>
      <c r="B61" s="18" t="s">
        <v>160</v>
      </c>
      <c r="C61" s="15" t="s">
        <v>161</v>
      </c>
      <c r="D61" s="17">
        <v>7150000</v>
      </c>
    </row>
    <row r="62" ht="90">
      <c r="A62" s="15" t="s">
        <v>162</v>
      </c>
      <c r="B62" s="18" t="s">
        <v>163</v>
      </c>
      <c r="C62" s="15" t="s">
        <v>164</v>
      </c>
      <c r="D62" s="17">
        <v>5570600</v>
      </c>
    </row>
    <row r="63" ht="90">
      <c r="A63" s="15" t="s">
        <v>165</v>
      </c>
      <c r="B63" s="18" t="s">
        <v>166</v>
      </c>
      <c r="C63" s="17" t="s">
        <v>167</v>
      </c>
      <c r="D63" s="17">
        <v>12500</v>
      </c>
    </row>
    <row r="64" ht="90">
      <c r="A64" s="15" t="s">
        <v>168</v>
      </c>
      <c r="B64" s="18" t="s">
        <v>169</v>
      </c>
      <c r="C64" s="15" t="s">
        <v>170</v>
      </c>
      <c r="D64" s="17">
        <v>12500</v>
      </c>
    </row>
    <row r="65" ht="47.25">
      <c r="A65" s="15" t="s">
        <v>171</v>
      </c>
      <c r="B65" s="18" t="s">
        <v>172</v>
      </c>
      <c r="C65" s="17" t="s">
        <v>173</v>
      </c>
      <c r="D65" s="17">
        <v>20250000</v>
      </c>
    </row>
    <row r="66" ht="47.25">
      <c r="A66" s="15" t="s">
        <v>174</v>
      </c>
      <c r="B66" s="18" t="s">
        <v>175</v>
      </c>
      <c r="C66" s="15" t="s">
        <v>176</v>
      </c>
      <c r="D66" s="17">
        <v>20250000</v>
      </c>
    </row>
    <row r="67" ht="47.25">
      <c r="A67" s="15" t="s">
        <v>177</v>
      </c>
      <c r="B67" s="18" t="s">
        <v>178</v>
      </c>
      <c r="C67" s="17" t="s">
        <v>179</v>
      </c>
      <c r="D67" s="17">
        <v>44.119999999999997</v>
      </c>
    </row>
    <row r="68" ht="47.25">
      <c r="A68" s="15" t="s">
        <v>180</v>
      </c>
      <c r="B68" s="18" t="s">
        <v>181</v>
      </c>
      <c r="C68" s="17" t="s">
        <v>182</v>
      </c>
      <c r="D68" s="17">
        <v>44.119999999999997</v>
      </c>
    </row>
    <row r="69" ht="173.25">
      <c r="A69" s="15" t="s">
        <v>183</v>
      </c>
      <c r="B69" s="18" t="s">
        <v>184</v>
      </c>
      <c r="C69" s="15" t="s">
        <v>185</v>
      </c>
      <c r="D69" s="17">
        <v>34.399999999999999</v>
      </c>
    </row>
    <row r="70" ht="141.75">
      <c r="A70" s="15" t="s">
        <v>186</v>
      </c>
      <c r="B70" s="18" t="s">
        <v>187</v>
      </c>
      <c r="C70" s="15" t="s">
        <v>188</v>
      </c>
      <c r="D70" s="17">
        <v>9.7200000000000006</v>
      </c>
    </row>
    <row r="71" ht="78.75">
      <c r="A71" s="15" t="s">
        <v>189</v>
      </c>
      <c r="B71" s="18" t="s">
        <v>190</v>
      </c>
      <c r="C71" s="17" t="s">
        <v>191</v>
      </c>
      <c r="D71" s="17">
        <v>16711.490000000002</v>
      </c>
    </row>
    <row r="72" ht="78.75">
      <c r="A72" s="15" t="s">
        <v>192</v>
      </c>
      <c r="B72" s="18" t="s">
        <v>193</v>
      </c>
      <c r="C72" s="17" t="s">
        <v>194</v>
      </c>
      <c r="D72" s="17">
        <v>16711.490000000002</v>
      </c>
    </row>
    <row r="73" ht="204.75">
      <c r="A73" s="15" t="s">
        <v>195</v>
      </c>
      <c r="B73" s="18" t="s">
        <v>196</v>
      </c>
      <c r="C73" s="15" t="s">
        <v>197</v>
      </c>
      <c r="D73" s="17">
        <v>833.62</v>
      </c>
    </row>
    <row r="74" ht="173.25">
      <c r="A74" s="15" t="s">
        <v>198</v>
      </c>
      <c r="B74" s="18" t="s">
        <v>199</v>
      </c>
      <c r="C74" s="15" t="s">
        <v>200</v>
      </c>
      <c r="D74" s="17">
        <v>15877.870000000001</v>
      </c>
    </row>
    <row r="75" ht="94.5">
      <c r="A75" s="15" t="s">
        <v>201</v>
      </c>
      <c r="B75" s="18" t="s">
        <v>202</v>
      </c>
      <c r="C75" s="17" t="s">
        <v>203</v>
      </c>
      <c r="D75" s="17">
        <v>13306288</v>
      </c>
    </row>
    <row r="76" ht="94.5">
      <c r="A76" s="15" t="s">
        <v>204</v>
      </c>
      <c r="B76" s="18" t="s">
        <v>205</v>
      </c>
      <c r="C76" s="17" t="s">
        <v>206</v>
      </c>
      <c r="D76" s="17">
        <v>13306288</v>
      </c>
    </row>
    <row r="77" ht="94.5">
      <c r="A77" s="15" t="s">
        <v>207</v>
      </c>
      <c r="B77" s="18" t="s">
        <v>208</v>
      </c>
      <c r="C77" s="15" t="s">
        <v>209</v>
      </c>
      <c r="D77" s="17">
        <v>13306288</v>
      </c>
    </row>
    <row r="78" ht="31.5">
      <c r="A78" s="15" t="s">
        <v>210</v>
      </c>
      <c r="B78" s="18" t="s">
        <v>211</v>
      </c>
      <c r="C78" s="17" t="s">
        <v>212</v>
      </c>
      <c r="D78" s="17">
        <v>5417394.1699999999</v>
      </c>
    </row>
    <row r="79" ht="17.25" customHeight="1">
      <c r="A79" s="15" t="s">
        <v>213</v>
      </c>
      <c r="B79" s="18" t="s">
        <v>214</v>
      </c>
      <c r="C79" s="17" t="s">
        <v>215</v>
      </c>
      <c r="D79" s="17">
        <v>5417394.1699999999</v>
      </c>
    </row>
    <row r="80" ht="31.5">
      <c r="A80" s="15" t="s">
        <v>216</v>
      </c>
      <c r="B80" s="18" t="s">
        <v>217</v>
      </c>
      <c r="C80" s="17" t="s">
        <v>218</v>
      </c>
      <c r="D80" s="17">
        <v>4436613.1600000001</v>
      </c>
    </row>
    <row r="81" ht="31.5">
      <c r="A81" s="15" t="s">
        <v>219</v>
      </c>
      <c r="B81" s="18" t="s">
        <v>220</v>
      </c>
      <c r="C81" s="17" t="s">
        <v>221</v>
      </c>
      <c r="D81" s="17">
        <v>15118</v>
      </c>
    </row>
    <row r="82" ht="31.5">
      <c r="A82" s="15" t="s">
        <v>222</v>
      </c>
      <c r="B82" s="18" t="s">
        <v>223</v>
      </c>
      <c r="C82" s="17" t="s">
        <v>224</v>
      </c>
      <c r="D82" s="17">
        <v>963434.01000000001</v>
      </c>
    </row>
    <row r="83" ht="15.75">
      <c r="A83" s="15" t="s">
        <v>225</v>
      </c>
      <c r="B83" s="18" t="s">
        <v>226</v>
      </c>
      <c r="C83" s="15" t="s">
        <v>227</v>
      </c>
      <c r="D83" s="17">
        <v>212019</v>
      </c>
    </row>
    <row r="84" ht="15.75">
      <c r="A84" s="15" t="s">
        <v>228</v>
      </c>
      <c r="B84" s="18" t="s">
        <v>229</v>
      </c>
      <c r="C84" s="15" t="s">
        <v>230</v>
      </c>
      <c r="D84" s="17">
        <v>751415.01000000001</v>
      </c>
    </row>
    <row r="85" ht="47.25">
      <c r="A85" s="15" t="s">
        <v>231</v>
      </c>
      <c r="B85" s="18" t="s">
        <v>232</v>
      </c>
      <c r="C85" s="17" t="s">
        <v>233</v>
      </c>
      <c r="D85" s="17">
        <v>2229</v>
      </c>
    </row>
    <row r="86" ht="31.5">
      <c r="A86" s="15" t="s">
        <v>234</v>
      </c>
      <c r="B86" s="18" t="s">
        <v>235</v>
      </c>
      <c r="C86" s="17" t="s">
        <v>236</v>
      </c>
      <c r="D86" s="17">
        <v>3458813.2200000002</v>
      </c>
    </row>
    <row r="87" ht="15.75">
      <c r="A87" s="15" t="s">
        <v>237</v>
      </c>
      <c r="B87" s="18" t="s">
        <v>238</v>
      </c>
      <c r="C87" s="17" t="s">
        <v>239</v>
      </c>
      <c r="D87" s="17">
        <v>18400</v>
      </c>
    </row>
    <row r="88" ht="15.75">
      <c r="A88" s="15" t="s">
        <v>240</v>
      </c>
      <c r="B88" s="18" t="s">
        <v>241</v>
      </c>
      <c r="C88" s="17" t="s">
        <v>242</v>
      </c>
      <c r="D88" s="17">
        <v>18400</v>
      </c>
    </row>
    <row r="89" ht="47.25">
      <c r="A89" s="15" t="s">
        <v>243</v>
      </c>
      <c r="B89" s="18" t="s">
        <v>244</v>
      </c>
      <c r="C89" s="15" t="s">
        <v>245</v>
      </c>
      <c r="D89" s="17">
        <v>18400</v>
      </c>
    </row>
    <row r="90" ht="17.25" customHeight="1">
      <c r="A90" s="15" t="s">
        <v>246</v>
      </c>
      <c r="B90" s="18" t="s">
        <v>247</v>
      </c>
      <c r="C90" s="17" t="s">
        <v>248</v>
      </c>
      <c r="D90" s="17">
        <v>3440413.2200000002</v>
      </c>
    </row>
    <row r="91" ht="17.25" customHeight="1">
      <c r="A91" s="15" t="s">
        <v>249</v>
      </c>
      <c r="B91" s="18" t="s">
        <v>250</v>
      </c>
      <c r="C91" s="17" t="s">
        <v>251</v>
      </c>
      <c r="D91" s="17">
        <v>3440413.2200000002</v>
      </c>
    </row>
    <row r="92" ht="31.5">
      <c r="A92" s="15" t="s">
        <v>252</v>
      </c>
      <c r="B92" s="18" t="s">
        <v>253</v>
      </c>
      <c r="C92" s="15" t="s">
        <v>254</v>
      </c>
      <c r="D92" s="17">
        <v>3440413.2200000002</v>
      </c>
    </row>
    <row r="93" ht="31.5">
      <c r="A93" s="15" t="s">
        <v>255</v>
      </c>
      <c r="B93" s="18" t="s">
        <v>256</v>
      </c>
      <c r="C93" s="17" t="s">
        <v>257</v>
      </c>
      <c r="D93" s="17">
        <v>80570062</v>
      </c>
    </row>
    <row r="94" ht="17.25" customHeight="1">
      <c r="A94" s="15" t="s">
        <v>258</v>
      </c>
      <c r="B94" s="18" t="s">
        <v>259</v>
      </c>
      <c r="C94" s="17" t="s">
        <v>260</v>
      </c>
      <c r="D94" s="17">
        <v>77165258</v>
      </c>
    </row>
    <row r="95" ht="31.5">
      <c r="A95" s="15" t="s">
        <v>261</v>
      </c>
      <c r="B95" s="18" t="s">
        <v>262</v>
      </c>
      <c r="C95" s="17" t="s">
        <v>263</v>
      </c>
      <c r="D95" s="17">
        <v>77165258</v>
      </c>
    </row>
    <row r="96" ht="31.5">
      <c r="A96" s="15" t="s">
        <v>264</v>
      </c>
      <c r="B96" s="18" t="s">
        <v>265</v>
      </c>
      <c r="C96" s="17" t="s">
        <v>266</v>
      </c>
      <c r="D96" s="17">
        <v>3342892</v>
      </c>
    </row>
    <row r="97" ht="47.25">
      <c r="A97" s="15" t="s">
        <v>267</v>
      </c>
      <c r="B97" s="18" t="s">
        <v>268</v>
      </c>
      <c r="C97" s="17" t="s">
        <v>269</v>
      </c>
      <c r="D97" s="17">
        <v>3342892</v>
      </c>
    </row>
    <row r="98" ht="78.75">
      <c r="A98" s="15" t="s">
        <v>270</v>
      </c>
      <c r="B98" s="18" t="s">
        <v>271</v>
      </c>
      <c r="C98" s="15" t="s">
        <v>272</v>
      </c>
      <c r="D98" s="17">
        <v>919392</v>
      </c>
    </row>
    <row r="99" ht="63">
      <c r="A99" s="15" t="s">
        <v>273</v>
      </c>
      <c r="B99" s="18" t="s">
        <v>274</v>
      </c>
      <c r="C99" s="15" t="s">
        <v>275</v>
      </c>
      <c r="D99" s="17">
        <v>2423500</v>
      </c>
    </row>
    <row r="100" ht="78.75">
      <c r="A100" s="15" t="s">
        <v>276</v>
      </c>
      <c r="B100" s="18" t="s">
        <v>277</v>
      </c>
      <c r="C100" s="17" t="s">
        <v>278</v>
      </c>
      <c r="D100" s="17">
        <v>61912</v>
      </c>
    </row>
    <row r="101" ht="78.75">
      <c r="A101" s="15" t="s">
        <v>279</v>
      </c>
      <c r="B101" s="18" t="s">
        <v>280</v>
      </c>
      <c r="C101" s="17" t="s">
        <v>281</v>
      </c>
      <c r="D101" s="17">
        <v>61912</v>
      </c>
    </row>
    <row r="102" ht="94.5">
      <c r="A102" s="15" t="s">
        <v>282</v>
      </c>
      <c r="B102" s="18" t="s">
        <v>283</v>
      </c>
      <c r="C102" s="15" t="s">
        <v>284</v>
      </c>
      <c r="D102" s="17">
        <v>61912</v>
      </c>
    </row>
    <row r="103" ht="17.25" customHeight="1">
      <c r="A103" s="15" t="s">
        <v>285</v>
      </c>
      <c r="B103" s="18" t="s">
        <v>286</v>
      </c>
      <c r="C103" s="17" t="s">
        <v>287</v>
      </c>
      <c r="D103" s="17">
        <f>15227362.34-19400+14000+19640.2</f>
        <v>15241602.539999999</v>
      </c>
    </row>
    <row r="104" ht="47.25">
      <c r="A104" s="15" t="s">
        <v>288</v>
      </c>
      <c r="B104" s="18" t="s">
        <v>289</v>
      </c>
      <c r="C104" s="17" t="s">
        <v>290</v>
      </c>
      <c r="D104" s="17">
        <f>1606047.03-19400</f>
        <v>1586647.03</v>
      </c>
    </row>
    <row r="105" ht="63">
      <c r="A105" s="15" t="s">
        <v>291</v>
      </c>
      <c r="B105" s="18" t="s">
        <v>292</v>
      </c>
      <c r="C105" s="17" t="s">
        <v>293</v>
      </c>
      <c r="D105" s="17">
        <v>68697.029999999999</v>
      </c>
    </row>
    <row r="106" ht="94.5">
      <c r="A106" s="15" t="s">
        <v>294</v>
      </c>
      <c r="B106" s="18" t="s">
        <v>295</v>
      </c>
      <c r="C106" s="15" t="s">
        <v>296</v>
      </c>
      <c r="D106" s="17">
        <v>68697.029999999999</v>
      </c>
    </row>
    <row r="107" ht="94.5">
      <c r="A107" s="15" t="s">
        <v>297</v>
      </c>
      <c r="B107" s="18" t="s">
        <v>298</v>
      </c>
      <c r="C107" s="17" t="s">
        <v>299</v>
      </c>
      <c r="D107" s="17">
        <v>185000</v>
      </c>
    </row>
    <row r="108" ht="126">
      <c r="A108" s="15" t="s">
        <v>300</v>
      </c>
      <c r="B108" s="18" t="s">
        <v>301</v>
      </c>
      <c r="C108" s="15" t="s">
        <v>302</v>
      </c>
      <c r="D108" s="17">
        <v>185000</v>
      </c>
    </row>
    <row r="109" ht="63">
      <c r="A109" s="15" t="s">
        <v>303</v>
      </c>
      <c r="B109" s="18" t="s">
        <v>304</v>
      </c>
      <c r="C109" s="17" t="s">
        <v>305</v>
      </c>
      <c r="D109" s="17">
        <v>78900</v>
      </c>
    </row>
    <row r="110" ht="126">
      <c r="A110" s="15" t="s">
        <v>306</v>
      </c>
      <c r="B110" s="18" t="s">
        <v>307</v>
      </c>
      <c r="C110" s="15" t="s">
        <v>308</v>
      </c>
      <c r="D110" s="17">
        <v>40000</v>
      </c>
    </row>
    <row r="111" ht="94.5">
      <c r="A111" s="15" t="s">
        <v>309</v>
      </c>
      <c r="B111" s="18" t="s">
        <v>310</v>
      </c>
      <c r="C111" s="15" t="s">
        <v>311</v>
      </c>
      <c r="D111" s="17">
        <v>38900</v>
      </c>
    </row>
    <row r="112" ht="78.75">
      <c r="A112" s="15" t="s">
        <v>312</v>
      </c>
      <c r="B112" s="18" t="s">
        <v>313</v>
      </c>
      <c r="C112" s="17" t="s">
        <v>314</v>
      </c>
      <c r="D112" s="17">
        <v>87750</v>
      </c>
    </row>
    <row r="113" ht="141.75">
      <c r="A113" s="15" t="s">
        <v>315</v>
      </c>
      <c r="B113" s="18" t="s">
        <v>316</v>
      </c>
      <c r="C113" s="15" t="s">
        <v>317</v>
      </c>
      <c r="D113" s="17">
        <v>87750</v>
      </c>
    </row>
    <row r="114" ht="78.75">
      <c r="A114" s="15" t="s">
        <v>318</v>
      </c>
      <c r="B114" s="18" t="s">
        <v>319</v>
      </c>
      <c r="C114" s="17" t="s">
        <v>320</v>
      </c>
      <c r="D114" s="17">
        <v>4000</v>
      </c>
    </row>
    <row r="115" ht="110.25">
      <c r="A115" s="15" t="s">
        <v>321</v>
      </c>
      <c r="B115" s="18" t="s">
        <v>322</v>
      </c>
      <c r="C115" s="15" t="s">
        <v>323</v>
      </c>
      <c r="D115" s="17">
        <v>4000</v>
      </c>
    </row>
    <row r="116" ht="78.75">
      <c r="A116" s="15" t="s">
        <v>324</v>
      </c>
      <c r="B116" s="18" t="s">
        <v>325</v>
      </c>
      <c r="C116" s="17" t="s">
        <v>326</v>
      </c>
      <c r="D116" s="17">
        <v>3000</v>
      </c>
    </row>
    <row r="117" ht="110.25">
      <c r="A117" s="15" t="s">
        <v>327</v>
      </c>
      <c r="B117" s="18" t="s">
        <v>328</v>
      </c>
      <c r="C117" s="15" t="s">
        <v>329</v>
      </c>
      <c r="D117" s="17">
        <v>3000</v>
      </c>
    </row>
    <row r="118" ht="94.5">
      <c r="A118" s="15" t="s">
        <v>330</v>
      </c>
      <c r="B118" s="18" t="s">
        <v>331</v>
      </c>
      <c r="C118" s="17" t="s">
        <v>332</v>
      </c>
      <c r="D118" s="17">
        <v>100600</v>
      </c>
    </row>
    <row r="119" ht="126">
      <c r="A119" s="15" t="s">
        <v>333</v>
      </c>
      <c r="B119" s="18" t="s">
        <v>334</v>
      </c>
      <c r="C119" s="15" t="s">
        <v>335</v>
      </c>
      <c r="D119" s="17">
        <v>100600</v>
      </c>
    </row>
    <row r="120" ht="110.25">
      <c r="A120" s="15" t="s">
        <v>336</v>
      </c>
      <c r="B120" s="18" t="s">
        <v>337</v>
      </c>
      <c r="C120" s="17" t="s">
        <v>338</v>
      </c>
      <c r="D120" s="17">
        <v>2700</v>
      </c>
    </row>
    <row r="121" ht="173.25">
      <c r="A121" s="15" t="s">
        <v>339</v>
      </c>
      <c r="B121" s="18" t="s">
        <v>340</v>
      </c>
      <c r="C121" s="15" t="s">
        <v>341</v>
      </c>
      <c r="D121" s="17">
        <v>2700</v>
      </c>
    </row>
    <row r="122" ht="78.75">
      <c r="A122" s="15" t="s">
        <v>342</v>
      </c>
      <c r="B122" s="18" t="s">
        <v>343</v>
      </c>
      <c r="C122" s="17" t="s">
        <v>344</v>
      </c>
      <c r="D122" s="17">
        <v>13000</v>
      </c>
    </row>
    <row r="123" ht="110.25">
      <c r="A123" s="15" t="s">
        <v>345</v>
      </c>
      <c r="B123" s="18" t="s">
        <v>346</v>
      </c>
      <c r="C123" s="15" t="s">
        <v>347</v>
      </c>
      <c r="D123" s="17">
        <v>13000</v>
      </c>
    </row>
    <row r="124" ht="63">
      <c r="A124" s="15" t="s">
        <v>348</v>
      </c>
      <c r="B124" s="18" t="s">
        <v>349</v>
      </c>
      <c r="C124" s="17" t="s">
        <v>350</v>
      </c>
      <c r="D124" s="17">
        <v>53500</v>
      </c>
    </row>
    <row r="125" ht="94.5">
      <c r="A125" s="15" t="s">
        <v>351</v>
      </c>
      <c r="B125" s="18" t="s">
        <v>352</v>
      </c>
      <c r="C125" s="15" t="s">
        <v>353</v>
      </c>
      <c r="D125" s="17">
        <v>53500</v>
      </c>
    </row>
    <row r="126" ht="78.75">
      <c r="A126" s="15" t="s">
        <v>354</v>
      </c>
      <c r="B126" s="18" t="s">
        <v>355</v>
      </c>
      <c r="C126" s="17" t="s">
        <v>356</v>
      </c>
      <c r="D126" s="17">
        <f t="shared" ref="D126:D127" si="1">1008900-19400</f>
        <v>989500</v>
      </c>
    </row>
    <row r="127" ht="110.25">
      <c r="A127" s="15" t="s">
        <v>357</v>
      </c>
      <c r="B127" s="18" t="s">
        <v>358</v>
      </c>
      <c r="C127" s="15" t="s">
        <v>359</v>
      </c>
      <c r="D127" s="17">
        <f t="shared" si="1"/>
        <v>989500</v>
      </c>
    </row>
    <row r="128" ht="47.25">
      <c r="A128" s="25" t="s">
        <v>360</v>
      </c>
      <c r="B128" s="18" t="s">
        <v>361</v>
      </c>
      <c r="C128" s="17" t="s">
        <v>362</v>
      </c>
      <c r="D128" s="17">
        <f t="shared" ref="D128:D129" si="2">128000+14000</f>
        <v>142000</v>
      </c>
    </row>
    <row r="129" ht="75">
      <c r="A129" s="25" t="s">
        <v>363</v>
      </c>
      <c r="B129" s="18" t="s">
        <v>364</v>
      </c>
      <c r="C129" s="17" t="s">
        <v>365</v>
      </c>
      <c r="D129" s="17">
        <f t="shared" si="2"/>
        <v>142000</v>
      </c>
    </row>
    <row r="130" ht="120">
      <c r="A130" s="25" t="s">
        <v>366</v>
      </c>
      <c r="B130" s="18" t="s">
        <v>367</v>
      </c>
      <c r="C130" s="17" t="s">
        <v>368</v>
      </c>
      <c r="D130" s="17">
        <v>8591852.1300000008</v>
      </c>
    </row>
    <row r="131" ht="60">
      <c r="A131" s="15" t="s">
        <v>369</v>
      </c>
      <c r="B131" s="18" t="s">
        <v>370</v>
      </c>
      <c r="C131" s="17" t="s">
        <v>371</v>
      </c>
      <c r="D131" s="17">
        <v>331852.13</v>
      </c>
    </row>
    <row r="132" ht="90">
      <c r="A132" s="15" t="s">
        <v>372</v>
      </c>
      <c r="B132" s="18" t="s">
        <v>373</v>
      </c>
      <c r="C132" s="15" t="s">
        <v>374</v>
      </c>
      <c r="D132" s="17">
        <v>331852.13</v>
      </c>
    </row>
    <row r="133" ht="90">
      <c r="A133" s="15" t="s">
        <v>375</v>
      </c>
      <c r="B133" s="18" t="s">
        <v>376</v>
      </c>
      <c r="C133" s="17" t="s">
        <v>377</v>
      </c>
      <c r="D133" s="17">
        <v>8260000</v>
      </c>
    </row>
    <row r="134" ht="90">
      <c r="A134" s="15" t="s">
        <v>378</v>
      </c>
      <c r="B134" s="18" t="s">
        <v>379</v>
      </c>
      <c r="C134" s="15" t="s">
        <v>380</v>
      </c>
      <c r="D134" s="17">
        <v>8260000</v>
      </c>
    </row>
    <row r="135" ht="30">
      <c r="A135" s="25" t="s">
        <v>381</v>
      </c>
      <c r="B135" s="18" t="s">
        <v>382</v>
      </c>
      <c r="C135" s="17" t="s">
        <v>383</v>
      </c>
      <c r="D135" s="17">
        <f>246294.2+19640.2</f>
        <v>265934.40000000002</v>
      </c>
    </row>
    <row r="136" ht="105">
      <c r="A136" s="25" t="s">
        <v>384</v>
      </c>
      <c r="B136" s="18" t="s">
        <v>385</v>
      </c>
      <c r="C136" s="17" t="s">
        <v>386</v>
      </c>
      <c r="D136" s="17">
        <v>250000</v>
      </c>
    </row>
    <row r="137" ht="75">
      <c r="A137" s="25" t="s">
        <v>387</v>
      </c>
      <c r="B137" s="18" t="s">
        <v>388</v>
      </c>
      <c r="C137" s="15" t="s">
        <v>389</v>
      </c>
      <c r="D137" s="17">
        <v>250000</v>
      </c>
    </row>
    <row r="138" ht="30">
      <c r="A138" s="15" t="s">
        <v>390</v>
      </c>
      <c r="B138" s="18" t="s">
        <v>391</v>
      </c>
      <c r="C138" s="17" t="s">
        <v>392</v>
      </c>
      <c r="D138" s="17">
        <v>15934.4</v>
      </c>
    </row>
    <row r="139" ht="180">
      <c r="A139" s="15" t="s">
        <v>393</v>
      </c>
      <c r="B139" s="18" t="s">
        <v>394</v>
      </c>
      <c r="C139" s="15" t="s">
        <v>395</v>
      </c>
      <c r="D139" s="17">
        <v>15934.4</v>
      </c>
    </row>
    <row r="140" ht="17.25" customHeight="1">
      <c r="A140" s="25" t="s">
        <v>396</v>
      </c>
      <c r="B140" s="18" t="s">
        <v>397</v>
      </c>
      <c r="C140" s="17" t="s">
        <v>398</v>
      </c>
      <c r="D140" s="17">
        <v>4655168.9800000004</v>
      </c>
    </row>
    <row r="141" ht="195">
      <c r="A141" s="25" t="s">
        <v>399</v>
      </c>
      <c r="B141" s="18" t="s">
        <v>400</v>
      </c>
      <c r="C141" s="17" t="s">
        <v>401</v>
      </c>
      <c r="D141" s="17">
        <v>3325458.98</v>
      </c>
    </row>
    <row r="142" ht="30">
      <c r="A142" s="25" t="s">
        <v>402</v>
      </c>
      <c r="B142" s="18" t="s">
        <v>403</v>
      </c>
      <c r="C142" s="17" t="s">
        <v>404</v>
      </c>
      <c r="D142" s="17">
        <v>1329710</v>
      </c>
    </row>
    <row r="143" ht="45">
      <c r="A143" s="25" t="s">
        <v>405</v>
      </c>
      <c r="B143" s="18" t="s">
        <v>406</v>
      </c>
      <c r="C143" s="15" t="s">
        <v>407</v>
      </c>
      <c r="D143" s="17">
        <v>1329710</v>
      </c>
    </row>
    <row r="144" ht="17.25" customHeight="1">
      <c r="A144" s="11" t="s">
        <v>10</v>
      </c>
      <c r="B144" s="26" t="s">
        <v>408</v>
      </c>
      <c r="C144" s="14" t="s">
        <v>409</v>
      </c>
      <c r="D144" s="14">
        <v>3798146540.8499999</v>
      </c>
    </row>
    <row r="145" ht="45">
      <c r="A145" s="15" t="s">
        <v>410</v>
      </c>
      <c r="B145" s="18" t="s">
        <v>411</v>
      </c>
      <c r="C145" s="17" t="s">
        <v>412</v>
      </c>
      <c r="D145" s="17">
        <v>3757905487.1700001</v>
      </c>
    </row>
    <row r="146" ht="30">
      <c r="A146" s="15" t="s">
        <v>413</v>
      </c>
      <c r="B146" s="18" t="s">
        <v>414</v>
      </c>
      <c r="C146" s="17" t="s">
        <v>415</v>
      </c>
      <c r="D146" s="17">
        <v>272916100</v>
      </c>
    </row>
    <row r="147" ht="30">
      <c r="A147" s="15" t="s">
        <v>416</v>
      </c>
      <c r="B147" s="18" t="s">
        <v>417</v>
      </c>
      <c r="C147" s="17" t="s">
        <v>418</v>
      </c>
      <c r="D147" s="17">
        <v>198194900</v>
      </c>
    </row>
    <row r="148" ht="45">
      <c r="A148" s="15" t="s">
        <v>419</v>
      </c>
      <c r="B148" s="18" t="s">
        <v>420</v>
      </c>
      <c r="C148" s="15" t="s">
        <v>421</v>
      </c>
      <c r="D148" s="17">
        <v>198194900</v>
      </c>
    </row>
    <row r="149" ht="30">
      <c r="A149" s="15" t="s">
        <v>422</v>
      </c>
      <c r="B149" s="18" t="s">
        <v>423</v>
      </c>
      <c r="C149" s="17" t="s">
        <v>424</v>
      </c>
      <c r="D149" s="17">
        <v>16488900</v>
      </c>
    </row>
    <row r="150" ht="45">
      <c r="A150" s="15" t="s">
        <v>425</v>
      </c>
      <c r="B150" s="18" t="s">
        <v>426</v>
      </c>
      <c r="C150" s="15" t="s">
        <v>427</v>
      </c>
      <c r="D150" s="17">
        <v>16488900</v>
      </c>
    </row>
    <row r="151" ht="17.25" customHeight="1">
      <c r="A151" s="15" t="s">
        <v>428</v>
      </c>
      <c r="B151" s="18" t="s">
        <v>429</v>
      </c>
      <c r="C151" s="17" t="s">
        <v>430</v>
      </c>
      <c r="D151" s="17">
        <v>58232300</v>
      </c>
    </row>
    <row r="152" ht="17.25" customHeight="1">
      <c r="A152" s="15" t="s">
        <v>431</v>
      </c>
      <c r="B152" s="18" t="s">
        <v>432</v>
      </c>
      <c r="C152" s="15" t="s">
        <v>433</v>
      </c>
      <c r="D152" s="17">
        <v>58232300</v>
      </c>
    </row>
    <row r="153" ht="30">
      <c r="A153" s="15" t="s">
        <v>434</v>
      </c>
      <c r="B153" s="18" t="s">
        <v>435</v>
      </c>
      <c r="C153" s="17" t="s">
        <v>436</v>
      </c>
      <c r="D153" s="17">
        <v>1011423524.96</v>
      </c>
    </row>
    <row r="154" s="27" customFormat="1" ht="30">
      <c r="A154" s="15" t="s">
        <v>437</v>
      </c>
      <c r="B154" s="18" t="s">
        <v>438</v>
      </c>
      <c r="C154" s="17" t="s">
        <v>439</v>
      </c>
      <c r="D154" s="17">
        <v>27971900</v>
      </c>
      <c r="E154" s="28"/>
      <c r="F154" s="3"/>
    </row>
    <row r="155" s="27" customFormat="1" ht="45">
      <c r="A155" s="15" t="s">
        <v>440</v>
      </c>
      <c r="B155" s="18" t="s">
        <v>441</v>
      </c>
      <c r="C155" s="15" t="s">
        <v>442</v>
      </c>
      <c r="D155" s="17">
        <v>27971900</v>
      </c>
      <c r="E155" s="28"/>
      <c r="F155" s="3"/>
    </row>
    <row r="156" ht="75">
      <c r="A156" s="15" t="s">
        <v>443</v>
      </c>
      <c r="B156" s="18" t="s">
        <v>444</v>
      </c>
      <c r="C156" s="17" t="s">
        <v>445</v>
      </c>
      <c r="D156" s="17">
        <v>1462900</v>
      </c>
    </row>
    <row r="157" ht="75">
      <c r="A157" s="15" t="s">
        <v>446</v>
      </c>
      <c r="B157" s="18" t="s">
        <v>447</v>
      </c>
      <c r="C157" s="15" t="s">
        <v>448</v>
      </c>
      <c r="D157" s="17">
        <v>1462900</v>
      </c>
    </row>
    <row r="158" ht="60">
      <c r="A158" s="15" t="s">
        <v>449</v>
      </c>
      <c r="B158" s="18" t="s">
        <v>450</v>
      </c>
      <c r="C158" s="17" t="s">
        <v>451</v>
      </c>
      <c r="D158" s="17">
        <v>21728600</v>
      </c>
    </row>
    <row r="159" ht="75">
      <c r="A159" s="15" t="s">
        <v>452</v>
      </c>
      <c r="B159" s="18" t="s">
        <v>453</v>
      </c>
      <c r="C159" s="15" t="s">
        <v>454</v>
      </c>
      <c r="D159" s="17">
        <v>21728600</v>
      </c>
    </row>
    <row r="160" ht="60">
      <c r="A160" s="15" t="s">
        <v>455</v>
      </c>
      <c r="B160" s="18" t="s">
        <v>456</v>
      </c>
      <c r="C160" s="17" t="s">
        <v>457</v>
      </c>
      <c r="D160" s="17">
        <v>134787600</v>
      </c>
      <c r="E160" s="2"/>
      <c r="F160" s="3"/>
    </row>
    <row r="161" ht="60">
      <c r="A161" s="15" t="s">
        <v>458</v>
      </c>
      <c r="B161" s="18" t="s">
        <v>459</v>
      </c>
      <c r="C161" s="15" t="s">
        <v>460</v>
      </c>
      <c r="D161" s="17">
        <v>134787600</v>
      </c>
      <c r="E161" s="2"/>
      <c r="F161" s="3"/>
    </row>
    <row r="162" ht="17.25" customHeight="1">
      <c r="A162" s="15" t="s">
        <v>461</v>
      </c>
      <c r="B162" s="18" t="s">
        <v>462</v>
      </c>
      <c r="C162" s="17" t="s">
        <v>463</v>
      </c>
      <c r="D162" s="17">
        <v>97500</v>
      </c>
    </row>
    <row r="163" ht="30">
      <c r="A163" s="15" t="s">
        <v>464</v>
      </c>
      <c r="B163" s="18" t="s">
        <v>465</v>
      </c>
      <c r="C163" s="15" t="s">
        <v>466</v>
      </c>
      <c r="D163" s="17">
        <v>97500</v>
      </c>
    </row>
    <row r="164" ht="30">
      <c r="A164" s="15" t="s">
        <v>467</v>
      </c>
      <c r="B164" s="18" t="s">
        <v>468</v>
      </c>
      <c r="C164" s="17" t="s">
        <v>469</v>
      </c>
      <c r="D164" s="17">
        <v>27033200</v>
      </c>
    </row>
    <row r="165" ht="45">
      <c r="A165" s="15" t="s">
        <v>470</v>
      </c>
      <c r="B165" s="18" t="s">
        <v>471</v>
      </c>
      <c r="C165" s="15" t="s">
        <v>472</v>
      </c>
      <c r="D165" s="17">
        <v>27033200</v>
      </c>
    </row>
    <row r="166" ht="17.25" customHeight="1">
      <c r="A166" s="15" t="s">
        <v>473</v>
      </c>
      <c r="B166" s="18" t="s">
        <v>474</v>
      </c>
      <c r="C166" s="17" t="s">
        <v>475</v>
      </c>
      <c r="D166" s="17">
        <v>798341824.96000004</v>
      </c>
    </row>
    <row r="167" ht="17.25" customHeight="1">
      <c r="A167" s="15" t="s">
        <v>476</v>
      </c>
      <c r="B167" s="18" t="s">
        <v>477</v>
      </c>
      <c r="C167" s="15" t="s">
        <v>478</v>
      </c>
      <c r="D167" s="17">
        <v>798341824.96000004</v>
      </c>
    </row>
    <row r="168" ht="30">
      <c r="A168" s="15" t="s">
        <v>479</v>
      </c>
      <c r="B168" s="18" t="s">
        <v>480</v>
      </c>
      <c r="C168" s="17" t="s">
        <v>481</v>
      </c>
      <c r="D168" s="17">
        <v>2010042500</v>
      </c>
    </row>
    <row r="169" ht="45">
      <c r="A169" s="15" t="s">
        <v>482</v>
      </c>
      <c r="B169" s="18" t="s">
        <v>483</v>
      </c>
      <c r="C169" s="17" t="s">
        <v>484</v>
      </c>
      <c r="D169" s="17">
        <v>1969173700</v>
      </c>
    </row>
    <row r="170" ht="45">
      <c r="A170" s="15" t="s">
        <v>485</v>
      </c>
      <c r="B170" s="18" t="s">
        <v>486</v>
      </c>
      <c r="C170" s="15" t="s">
        <v>487</v>
      </c>
      <c r="D170" s="17">
        <v>1969173700</v>
      </c>
    </row>
    <row r="171" ht="75">
      <c r="A171" s="15" t="s">
        <v>488</v>
      </c>
      <c r="B171" s="18" t="s">
        <v>489</v>
      </c>
      <c r="C171" s="17" t="s">
        <v>490</v>
      </c>
      <c r="D171" s="17">
        <v>27590000</v>
      </c>
    </row>
    <row r="172" ht="90">
      <c r="A172" s="15" t="s">
        <v>491</v>
      </c>
      <c r="B172" s="18" t="s">
        <v>492</v>
      </c>
      <c r="C172" s="15" t="s">
        <v>493</v>
      </c>
      <c r="D172" s="17">
        <v>27590000</v>
      </c>
    </row>
    <row r="173" ht="45">
      <c r="A173" s="15" t="s">
        <v>494</v>
      </c>
      <c r="B173" s="18" t="s">
        <v>495</v>
      </c>
      <c r="C173" s="17" t="s">
        <v>496</v>
      </c>
      <c r="D173" s="17">
        <v>4659500</v>
      </c>
    </row>
    <row r="174" ht="60">
      <c r="A174" s="15" t="s">
        <v>497</v>
      </c>
      <c r="B174" s="18" t="s">
        <v>498</v>
      </c>
      <c r="C174" s="15" t="s">
        <v>499</v>
      </c>
      <c r="D174" s="17">
        <v>4659500</v>
      </c>
    </row>
    <row r="175" ht="60">
      <c r="A175" s="15" t="s">
        <v>500</v>
      </c>
      <c r="B175" s="18" t="s">
        <v>501</v>
      </c>
      <c r="C175" s="17" t="s">
        <v>502</v>
      </c>
      <c r="D175" s="17">
        <v>3900</v>
      </c>
    </row>
    <row r="176" ht="75">
      <c r="A176" s="15" t="s">
        <v>503</v>
      </c>
      <c r="B176" s="18" t="s">
        <v>504</v>
      </c>
      <c r="C176" s="15" t="s">
        <v>505</v>
      </c>
      <c r="D176" s="17">
        <v>3900</v>
      </c>
    </row>
    <row r="177" ht="30">
      <c r="A177" s="15" t="s">
        <v>506</v>
      </c>
      <c r="B177" s="18" t="s">
        <v>507</v>
      </c>
      <c r="C177" s="17" t="s">
        <v>508</v>
      </c>
      <c r="D177" s="17">
        <v>8615400</v>
      </c>
    </row>
    <row r="178" ht="45">
      <c r="A178" s="15" t="s">
        <v>509</v>
      </c>
      <c r="B178" s="18" t="s">
        <v>510</v>
      </c>
      <c r="C178" s="15" t="s">
        <v>511</v>
      </c>
      <c r="D178" s="17">
        <v>8615400</v>
      </c>
    </row>
    <row r="179" ht="17.25" customHeight="1">
      <c r="A179" s="15" t="s">
        <v>512</v>
      </c>
      <c r="B179" s="18" t="s">
        <v>513</v>
      </c>
      <c r="C179" s="17" t="s">
        <v>514</v>
      </c>
      <c r="D179" s="17">
        <v>463523362.20999998</v>
      </c>
    </row>
    <row r="180" ht="60">
      <c r="A180" s="15" t="s">
        <v>515</v>
      </c>
      <c r="B180" s="18" t="s">
        <v>516</v>
      </c>
      <c r="C180" s="17" t="s">
        <v>517</v>
      </c>
      <c r="D180" s="17">
        <v>245275079.84</v>
      </c>
    </row>
    <row r="181" ht="75">
      <c r="A181" s="15" t="s">
        <v>518</v>
      </c>
      <c r="B181" s="18" t="s">
        <v>519</v>
      </c>
      <c r="C181" s="15" t="s">
        <v>520</v>
      </c>
      <c r="D181" s="17">
        <v>245275079.84</v>
      </c>
    </row>
    <row r="182" ht="150">
      <c r="A182" s="15" t="s">
        <v>521</v>
      </c>
      <c r="B182" s="18" t="s">
        <v>522</v>
      </c>
      <c r="C182" s="17" t="s">
        <v>523</v>
      </c>
      <c r="D182" s="17">
        <v>718700</v>
      </c>
    </row>
    <row r="183" ht="165">
      <c r="A183" s="15" t="s">
        <v>524</v>
      </c>
      <c r="B183" s="18" t="s">
        <v>525</v>
      </c>
      <c r="C183" s="15" t="s">
        <v>526</v>
      </c>
      <c r="D183" s="17">
        <v>718700</v>
      </c>
    </row>
    <row r="184" ht="135">
      <c r="A184" s="15" t="s">
        <v>527</v>
      </c>
      <c r="B184" s="18" t="s">
        <v>528</v>
      </c>
      <c r="C184" s="17" t="s">
        <v>529</v>
      </c>
      <c r="D184" s="17">
        <v>66464900</v>
      </c>
    </row>
    <row r="185" ht="135">
      <c r="A185" s="15" t="s">
        <v>530</v>
      </c>
      <c r="B185" s="18" t="s">
        <v>531</v>
      </c>
      <c r="C185" s="15" t="s">
        <v>532</v>
      </c>
      <c r="D185" s="17">
        <v>66464900</v>
      </c>
    </row>
    <row r="186" ht="30">
      <c r="A186" s="15" t="s">
        <v>533</v>
      </c>
      <c r="B186" s="18" t="s">
        <v>534</v>
      </c>
      <c r="C186" s="17" t="s">
        <v>535</v>
      </c>
      <c r="D186" s="17">
        <v>151064682.37</v>
      </c>
    </row>
    <row r="187" ht="30">
      <c r="A187" s="15" t="s">
        <v>536</v>
      </c>
      <c r="B187" s="18" t="s">
        <v>537</v>
      </c>
      <c r="C187" s="15" t="s">
        <v>538</v>
      </c>
      <c r="D187" s="17">
        <v>151064682.37</v>
      </c>
    </row>
    <row r="188" ht="45">
      <c r="A188" s="15" t="s">
        <v>539</v>
      </c>
      <c r="B188" s="18" t="s">
        <v>540</v>
      </c>
      <c r="C188" s="17" t="s">
        <v>541</v>
      </c>
      <c r="D188" s="17">
        <v>1286380</v>
      </c>
    </row>
    <row r="189" ht="45">
      <c r="A189" s="15" t="s">
        <v>542</v>
      </c>
      <c r="B189" s="18" t="s">
        <v>543</v>
      </c>
      <c r="C189" s="17" t="s">
        <v>544</v>
      </c>
      <c r="D189" s="17">
        <v>1286380</v>
      </c>
    </row>
    <row r="190" ht="45">
      <c r="A190" s="15" t="s">
        <v>545</v>
      </c>
      <c r="B190" s="18" t="s">
        <v>546</v>
      </c>
      <c r="C190" s="17" t="s">
        <v>547</v>
      </c>
      <c r="D190" s="17">
        <v>1286380</v>
      </c>
    </row>
    <row r="191" ht="30">
      <c r="A191" s="15" t="s">
        <v>548</v>
      </c>
      <c r="B191" s="18" t="s">
        <v>549</v>
      </c>
      <c r="C191" s="17" t="s">
        <v>550</v>
      </c>
      <c r="D191" s="17">
        <v>40768544</v>
      </c>
    </row>
    <row r="192" ht="30">
      <c r="A192" s="15" t="s">
        <v>551</v>
      </c>
      <c r="B192" s="18" t="s">
        <v>552</v>
      </c>
      <c r="C192" s="17" t="s">
        <v>553</v>
      </c>
      <c r="D192" s="17">
        <v>40768544</v>
      </c>
    </row>
    <row r="193" ht="47.25">
      <c r="A193" s="15" t="s">
        <v>554</v>
      </c>
      <c r="B193" s="18" t="s">
        <v>555</v>
      </c>
      <c r="C193" s="17" t="s">
        <v>556</v>
      </c>
      <c r="D193" s="17">
        <v>40768544</v>
      </c>
    </row>
    <row r="194" ht="63">
      <c r="A194" s="15" t="s">
        <v>557</v>
      </c>
      <c r="B194" s="18" t="s">
        <v>558</v>
      </c>
      <c r="C194" s="17" t="s">
        <v>559</v>
      </c>
      <c r="D194" s="17">
        <v>-1813870.3200000001</v>
      </c>
    </row>
    <row r="195" ht="63">
      <c r="A195" s="15" t="s">
        <v>560</v>
      </c>
      <c r="B195" s="18" t="s">
        <v>561</v>
      </c>
      <c r="C195" s="17" t="s">
        <v>562</v>
      </c>
      <c r="D195" s="17">
        <v>-1813870.3200000001</v>
      </c>
    </row>
    <row r="196" ht="63">
      <c r="A196" s="15" t="s">
        <v>563</v>
      </c>
      <c r="B196" s="18" t="s">
        <v>564</v>
      </c>
      <c r="C196" s="17" t="s">
        <v>565</v>
      </c>
      <c r="D196" s="17">
        <v>-1813870.3200000001</v>
      </c>
    </row>
    <row r="197" ht="17.25" customHeight="1">
      <c r="A197" s="29"/>
      <c r="B197" s="29" t="s">
        <v>566</v>
      </c>
      <c r="C197" s="30"/>
      <c r="D197" s="30">
        <f>5645761322.19-19400+14000</f>
        <v>5645755922.1899996</v>
      </c>
    </row>
    <row r="199">
      <c r="A199" s="1" t="s">
        <v>567</v>
      </c>
      <c r="B199" s="1"/>
      <c r="C199" s="1"/>
      <c r="D199" s="1"/>
    </row>
  </sheetData>
  <mergeCells count="9">
    <mergeCell ref="C1:D1"/>
    <mergeCell ref="C2:D2"/>
    <mergeCell ref="C3:D3"/>
    <mergeCell ref="A6:D6"/>
    <mergeCell ref="A19:A20"/>
    <mergeCell ref="B19:B20"/>
    <mergeCell ref="C19:C20"/>
    <mergeCell ref="D19:D20"/>
    <mergeCell ref="A199:D199"/>
  </mergeCells>
  <printOptions headings="0" gridLines="0"/>
  <pageMargins left="1.1023622047244095" right="0.59055118110236249" top="0.94488188976377963" bottom="0.59055118110236249" header="0.39370078740157477" footer="0"/>
  <pageSetup paperSize="9" scale="73" fitToWidth="1" fitToHeight="0" pageOrder="downThenOver" orientation="portrait" usePrinterDefaults="1" blackAndWhite="0" draft="0" cellComments="none" useFirstPageNumber="1" errors="displayed" horizontalDpi="600" verticalDpi="600" copies="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KrutovskayaOS</cp:lastModifiedBy>
  <cp:revision>15</cp:revision>
  <dcterms:modified xsi:type="dcterms:W3CDTF">2025-12-29T05:50:16Z</dcterms:modified>
</cp:coreProperties>
</file>